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AOFFICE\Documents\Chase\1CAREY Benefit Associates\0 Clients_Group\0 Global Disgnostic Services_Mike Reeves\0 Benefit Summary\Enrollment Forms\"/>
    </mc:Choice>
  </mc:AlternateContent>
  <bookViews>
    <workbookView xWindow="0" yWindow="0" windowWidth="21570" windowHeight="814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Sheet1!$A$1:$O$167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38" i="1"/>
  <c r="I39" i="1"/>
  <c r="I40" i="1"/>
  <c r="I37" i="1"/>
  <c r="I31" i="1" l="1"/>
  <c r="I30" i="1"/>
  <c r="I29" i="1"/>
  <c r="I28" i="1"/>
  <c r="D4" i="2" l="1"/>
  <c r="D7" i="2" s="1"/>
  <c r="D4" i="3"/>
  <c r="D7" i="3" s="1"/>
  <c r="D5" i="2" l="1"/>
  <c r="D6" i="2"/>
  <c r="D5" i="3"/>
  <c r="D6" i="3"/>
</calcChain>
</file>

<file path=xl/sharedStrings.xml><?xml version="1.0" encoding="utf-8"?>
<sst xmlns="http://schemas.openxmlformats.org/spreadsheetml/2006/main" count="250" uniqueCount="125">
  <si>
    <t>Myself Only</t>
  </si>
  <si>
    <t>Myself &amp; My Spouse</t>
  </si>
  <si>
    <t>Myself &amp; My Child(ren)</t>
  </si>
  <si>
    <t xml:space="preserve">Myself &amp; My Family </t>
  </si>
  <si>
    <t>MEDICAL</t>
  </si>
  <si>
    <t>Not Enrolled in Medical</t>
  </si>
  <si>
    <t>DENTAL</t>
  </si>
  <si>
    <t>VISION</t>
  </si>
  <si>
    <t>Not Enrolled in Dental</t>
  </si>
  <si>
    <t>Not Enrolled in Vision</t>
  </si>
  <si>
    <t>Declined</t>
  </si>
  <si>
    <t>CHECK BOXES FOR 2016 BENEFITS THAT YOU ARE CURRENTLY ENROLLED IN</t>
  </si>
  <si>
    <t>Per Payday</t>
  </si>
  <si>
    <t>Deduction</t>
  </si>
  <si>
    <t>X</t>
  </si>
  <si>
    <t>2017 DENTAL PLAN ENROLLMENT</t>
  </si>
  <si>
    <t>2017 VISION PLAN ENROLLMENT</t>
  </si>
  <si>
    <t>YOUR NAME:</t>
  </si>
  <si>
    <t>You</t>
  </si>
  <si>
    <t>Your Spouse</t>
  </si>
  <si>
    <t>Child 1</t>
  </si>
  <si>
    <t>Child 2</t>
  </si>
  <si>
    <t>Child 3</t>
  </si>
  <si>
    <t>Child 4</t>
  </si>
  <si>
    <t>Child 5</t>
  </si>
  <si>
    <t>WHO</t>
  </si>
  <si>
    <t>SSN</t>
  </si>
  <si>
    <t>DATE OF BIRTH</t>
  </si>
  <si>
    <t>STREET ADDRESS:</t>
  </si>
  <si>
    <t>EMAIL:</t>
  </si>
  <si>
    <t>D 770.751.6460</t>
  </si>
  <si>
    <t>Decline Coverage</t>
  </si>
  <si>
    <t>CELL or HOME#:</t>
  </si>
  <si>
    <t>CLEARLY PRINT ALL NAMES W/ INFO FOR THOSE ENROLLING; USE EXTRA BLANK SHEET IF NEEDED:</t>
  </si>
  <si>
    <t>LAST NAME, FIRST NAME, MI</t>
  </si>
  <si>
    <t>EM:  ChaseCarey@CareyBenefits.com</t>
  </si>
  <si>
    <t>A</t>
  </si>
  <si>
    <t>B</t>
  </si>
  <si>
    <t>Call or EM with any Questions</t>
  </si>
  <si>
    <t>Our Broker, Christopher "Chase" Carey -</t>
  </si>
  <si>
    <t>C: 404.906.5490</t>
  </si>
  <si>
    <t>Spousal coverage</t>
  </si>
  <si>
    <t>Individual coverage</t>
  </si>
  <si>
    <t>Other:</t>
  </si>
  <si>
    <t>Employee or legal respresentative signature:</t>
  </si>
  <si>
    <t>YOUR SSN:</t>
  </si>
  <si>
    <t>SECTION 1:  MEDICAL:  All Must Complete</t>
  </si>
  <si>
    <t>DATE:</t>
  </si>
  <si>
    <t>PRINCIPAL</t>
  </si>
  <si>
    <t>C</t>
  </si>
  <si>
    <t>Deduction Per Month</t>
  </si>
  <si>
    <t>Deduction Per Pay</t>
  </si>
  <si>
    <t>Twice a Month</t>
  </si>
  <si>
    <t>D</t>
  </si>
  <si>
    <t>PRE-TAX?</t>
  </si>
  <si>
    <t>DO YOU WANT YOUR HEALTH CONTRIBS DEDUCTED</t>
  </si>
  <si>
    <t>WILL BE DEDUCTED PRE-TAX</t>
  </si>
  <si>
    <t>SECTION 4:  IF YOU ARE WAIVING MEDICAL BENEFITS FOR YOURSELF, YOUR SPOUSE, AND/OR YOUR</t>
  </si>
  <si>
    <t xml:space="preserve"> DEPENDENT CHILDREN, PLEASE COMPLETE.  OTHERWISE, SKIP.</t>
  </si>
  <si>
    <t>I decline to apply for group medical coverage because of:</t>
  </si>
  <si>
    <t>HE'S WAITING FOR YOUR CALL</t>
  </si>
  <si>
    <t>Christopher "Chase" Carey, MBA</t>
  </si>
  <si>
    <t>For Benefits Beginning November 1, 2020.</t>
  </si>
  <si>
    <t>If this section is left blank or unchecked, your contribs</t>
  </si>
  <si>
    <t>YES (May Reduce Your Soc Security Earnings)</t>
  </si>
  <si>
    <t>No (No Impact on Soc Security Earnings)</t>
  </si>
  <si>
    <t>SIGNATURE</t>
  </si>
  <si>
    <t>DATE</t>
  </si>
  <si>
    <t>SECTION 5.  SIGN AND DATE BELOW.</t>
  </si>
  <si>
    <t>SECTION 6:  QUESTIONS?  ASK OUR NEW BROKER, CHASE CAREY, THE "CAREY BEAR.</t>
  </si>
  <si>
    <t>Full Monthly Premium</t>
  </si>
  <si>
    <t>What You Pay</t>
  </si>
  <si>
    <t>Anthem</t>
  </si>
  <si>
    <t>Benefits begin on the 91st calendar day of full time employment.</t>
  </si>
  <si>
    <t>E</t>
  </si>
  <si>
    <t>Voluntary Life</t>
  </si>
  <si>
    <t>Must Indicate in $10,000 Increments:</t>
  </si>
  <si>
    <t>See Chart on Website</t>
  </si>
  <si>
    <t>$</t>
  </si>
  <si>
    <t>If you indicate more than $50,000, you must also complete</t>
  </si>
  <si>
    <t>the Principal Evidence of Health form on the web site.</t>
  </si>
  <si>
    <t>Benefits begin on your first day of full time employment.</t>
  </si>
  <si>
    <t>Group Life/AD&amp;D</t>
  </si>
  <si>
    <t>You:  $15,000 Life/AD&amp;D</t>
  </si>
  <si>
    <t>Your Spouse, if Any: $5,000 Life</t>
  </si>
  <si>
    <t>Your Children, if Any:  $1,000/$2,500</t>
  </si>
  <si>
    <t>This Benefit</t>
  </si>
  <si>
    <t>Starts</t>
  </si>
  <si>
    <t>Immediately</t>
  </si>
  <si>
    <t>After 90 Days</t>
  </si>
  <si>
    <t>F</t>
  </si>
  <si>
    <t>GENDER</t>
  </si>
  <si>
    <t>SECTION 2:  PLEASE COMPLETE ALL INFORMATION BELOW FOR YOU AND YOUR ENROLLING FAMILY MEMBERS</t>
  </si>
  <si>
    <t>SECTION 3: NAME YOUR BENEFICIARIES FOR YOUR GROUP LIFE/AD&amp;D AND VOLUNTARY LIFE, IF ELECTED</t>
  </si>
  <si>
    <t>Address</t>
  </si>
  <si>
    <t>Relationship</t>
  </si>
  <si>
    <t>Social Security #</t>
  </si>
  <si>
    <t>Percentage</t>
  </si>
  <si>
    <t>Contingent Beneficiary</t>
  </si>
  <si>
    <t>Group Life/AD&amp;D Beneficiares - Primary</t>
  </si>
  <si>
    <t>Voluntary Life Beneficiares - Primary</t>
  </si>
  <si>
    <t>Check this box is same as Group Life/AD&amp;D</t>
  </si>
  <si>
    <t>Medicare/Medicaid/VA</t>
  </si>
  <si>
    <t>By signing below I agree to the stipulations in the Anthem enrollment form and/or Principal</t>
  </si>
  <si>
    <t>enrollemnts forms on the website.</t>
  </si>
  <si>
    <t>By signing below I request to enroll or waive the indicated benefits.</t>
  </si>
  <si>
    <t>Page 2</t>
  </si>
  <si>
    <t>Page 3</t>
  </si>
  <si>
    <t>Page4</t>
  </si>
  <si>
    <t>Myself  + Spouse, if Any,  + Children, if Any</t>
  </si>
  <si>
    <r>
      <t xml:space="preserve">You must </t>
    </r>
    <r>
      <rPr>
        <b/>
        <u/>
        <sz val="14"/>
        <color rgb="FF0070C0"/>
        <rFont val="Calibri"/>
        <family val="2"/>
        <scheme val="minor"/>
      </rPr>
      <t>SELECT</t>
    </r>
    <r>
      <rPr>
        <b/>
        <sz val="14"/>
        <color theme="1"/>
        <rFont val="Calibri"/>
        <family val="2"/>
        <scheme val="minor"/>
      </rPr>
      <t xml:space="preserve"> or </t>
    </r>
    <r>
      <rPr>
        <b/>
        <u/>
        <sz val="14"/>
        <color rgb="FF0070C0"/>
        <rFont val="Calibri"/>
        <family val="2"/>
        <scheme val="minor"/>
      </rPr>
      <t>DECLINE</t>
    </r>
    <r>
      <rPr>
        <b/>
        <sz val="14"/>
        <color theme="1"/>
        <rFont val="Calibri"/>
        <family val="2"/>
        <scheme val="minor"/>
      </rPr>
      <t xml:space="preserve"> the benefits below.  If you </t>
    </r>
    <r>
      <rPr>
        <b/>
        <sz val="14"/>
        <color rgb="FF0070C0"/>
        <rFont val="Calibri"/>
        <family val="2"/>
        <scheme val="minor"/>
      </rPr>
      <t>decline</t>
    </r>
    <r>
      <rPr>
        <b/>
        <sz val="14"/>
        <color theme="1"/>
        <rFont val="Calibri"/>
        <family val="2"/>
        <scheme val="minor"/>
      </rPr>
      <t xml:space="preserve"> you must complete the </t>
    </r>
    <r>
      <rPr>
        <b/>
        <sz val="14"/>
        <color rgb="FF0070C0"/>
        <rFont val="Calibri"/>
        <family val="2"/>
        <scheme val="minor"/>
      </rPr>
      <t>"Waiver"in Section 4.</t>
    </r>
  </si>
  <si>
    <t>I acknowledge that I have been given the opportunity to apply for group coverage available to me and</t>
  </si>
  <si>
    <t>my dependents through my employer.  I proclaim that I was not pressured or forced by my</t>
  </si>
  <si>
    <t>the writing agent, or Anthem/Principal into waiving (declining) coverage.  If I have waived</t>
  </si>
  <si>
    <t>any coverage offered to me or my dependents, my signature is evidence of this action.</t>
  </si>
  <si>
    <t>Benefits are*:</t>
  </si>
  <si>
    <t>* Subject to age reductions.  See Benefit Summary</t>
  </si>
  <si>
    <t>For YOU:  How much insurance do you want? Minimum is $10k, Maximum is $300k.</t>
  </si>
  <si>
    <t>For YOU R SPOUSE:  How much insurance do you want? Minimum is $5k, Maximum is $100k.</t>
  </si>
  <si>
    <t>Must Indicate in $5,000 Increments:</t>
  </si>
  <si>
    <t>If you indicate more than $20,000, you must also complete</t>
  </si>
  <si>
    <t>For YOU R CHILDREN:  How much insurance do you want? $2,000; $4,000; $10,000.</t>
  </si>
  <si>
    <t>Must Indicate the amount you want:</t>
  </si>
  <si>
    <t>GDS New Hire Enrollment Election Form</t>
  </si>
  <si>
    <t>DATE OF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</si>
</sst>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164" fontId="0" fillId="0" borderId="0" xfId="0" applyNumberFormat="1"/>
    <xf numFmtId="0" fontId="0" fillId="2" borderId="0" xfId="0" applyFill="1" applyBorder="1"/>
    <xf numFmtId="7" fontId="0" fillId="2" borderId="0" xfId="1" applyNumberFormat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5" fillId="0" borderId="1" xfId="0" applyFont="1" applyBorder="1"/>
    <xf numFmtId="0" fontId="5" fillId="0" borderId="4" xfId="0" applyFont="1" applyBorder="1"/>
    <xf numFmtId="164" fontId="4" fillId="0" borderId="1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5" xfId="0" applyFont="1" applyBorder="1"/>
    <xf numFmtId="0" fontId="3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Fill="1" applyBorder="1"/>
    <xf numFmtId="0" fontId="0" fillId="0" borderId="5" xfId="0" applyBorder="1"/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6" xfId="0" applyBorder="1"/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9" fillId="3" borderId="6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0" fontId="0" fillId="0" borderId="0" xfId="0" applyFont="1" applyBorder="1"/>
    <xf numFmtId="0" fontId="11" fillId="0" borderId="0" xfId="0" applyFont="1" applyAlignment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/>
    <xf numFmtId="0" fontId="1" fillId="0" borderId="5" xfId="0" applyFont="1" applyBorder="1" applyAlignment="1">
      <alignment horizontal="center"/>
    </xf>
    <xf numFmtId="0" fontId="9" fillId="0" borderId="7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3" xfId="0" applyFont="1" applyBorder="1"/>
    <xf numFmtId="0" fontId="9" fillId="0" borderId="11" xfId="0" applyFont="1" applyBorder="1"/>
    <xf numFmtId="0" fontId="1" fillId="0" borderId="0" xfId="0" applyFont="1"/>
    <xf numFmtId="0" fontId="9" fillId="0" borderId="0" xfId="0" applyFont="1"/>
    <xf numFmtId="0" fontId="9" fillId="0" borderId="16" xfId="0" applyFont="1" applyBorder="1"/>
    <xf numFmtId="0" fontId="9" fillId="0" borderId="16" xfId="0" applyFont="1" applyFill="1" applyBorder="1"/>
    <xf numFmtId="0" fontId="17" fillId="0" borderId="7" xfId="0" applyFont="1" applyBorder="1"/>
    <xf numFmtId="0" fontId="17" fillId="0" borderId="10" xfId="0" applyFont="1" applyBorder="1"/>
    <xf numFmtId="0" fontId="17" fillId="0" borderId="2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2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3" xfId="0" applyFont="1" applyBorder="1" applyAlignment="1"/>
    <xf numFmtId="0" fontId="15" fillId="0" borderId="14" xfId="0" applyFont="1" applyBorder="1" applyAlignment="1">
      <alignment horizontal="center"/>
    </xf>
    <xf numFmtId="0" fontId="0" fillId="0" borderId="15" xfId="0" applyBorder="1"/>
    <xf numFmtId="0" fontId="11" fillId="0" borderId="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14" xfId="0" applyFont="1" applyBorder="1"/>
    <xf numFmtId="0" fontId="0" fillId="0" borderId="17" xfId="0" applyBorder="1"/>
    <xf numFmtId="0" fontId="6" fillId="0" borderId="0" xfId="0" applyFont="1" applyBorder="1"/>
    <xf numFmtId="0" fontId="0" fillId="0" borderId="4" xfId="0" applyBorder="1"/>
    <xf numFmtId="0" fontId="6" fillId="0" borderId="16" xfId="0" applyFont="1" applyBorder="1"/>
    <xf numFmtId="0" fontId="9" fillId="0" borderId="0" xfId="0" applyFont="1" applyFill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9" fillId="0" borderId="10" xfId="0" applyFont="1" applyBorder="1"/>
    <xf numFmtId="0" fontId="9" fillId="0" borderId="2" xfId="0" applyFont="1" applyBorder="1"/>
    <xf numFmtId="0" fontId="9" fillId="0" borderId="14" xfId="0" applyFont="1" applyBorder="1"/>
    <xf numFmtId="0" fontId="9" fillId="0" borderId="15" xfId="0" applyFont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8" fontId="6" fillId="0" borderId="7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8" fontId="6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8" fontId="6" fillId="0" borderId="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162</xdr:row>
      <xdr:rowOff>115806</xdr:rowOff>
    </xdr:from>
    <xdr:to>
      <xdr:col>4</xdr:col>
      <xdr:colOff>200026</xdr:colOff>
      <xdr:row>164</xdr:row>
      <xdr:rowOff>176898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38244381"/>
          <a:ext cx="1457326" cy="489717"/>
        </a:xfrm>
        <a:prstGeom prst="rect">
          <a:avLst/>
        </a:prstGeom>
      </xdr:spPr>
    </xdr:pic>
    <xdr:clientData/>
  </xdr:twoCellAnchor>
  <xdr:twoCellAnchor>
    <xdr:from>
      <xdr:col>2</xdr:col>
      <xdr:colOff>828674</xdr:colOff>
      <xdr:row>5</xdr:row>
      <xdr:rowOff>173356</xdr:rowOff>
    </xdr:from>
    <xdr:to>
      <xdr:col>2</xdr:col>
      <xdr:colOff>1257299</xdr:colOff>
      <xdr:row>5</xdr:row>
      <xdr:rowOff>304800</xdr:rowOff>
    </xdr:to>
    <xdr:sp macro="" textlink="">
      <xdr:nvSpPr>
        <xdr:cNvPr id="7" name="Right Arrow 6"/>
        <xdr:cNvSpPr/>
      </xdr:nvSpPr>
      <xdr:spPr>
        <a:xfrm>
          <a:off x="1323974" y="1887856"/>
          <a:ext cx="428625" cy="13144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963295</xdr:colOff>
      <xdr:row>162</xdr:row>
      <xdr:rowOff>152400</xdr:rowOff>
    </xdr:from>
    <xdr:to>
      <xdr:col>8</xdr:col>
      <xdr:colOff>22605</xdr:colOff>
      <xdr:row>166</xdr:row>
      <xdr:rowOff>69850</xdr:rowOff>
    </xdr:to>
    <xdr:pic>
      <xdr:nvPicPr>
        <xdr:cNvPr id="14" name="Picture 13" descr="Chase Cruise Croppe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96995" y="38280975"/>
          <a:ext cx="678560" cy="822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28575</xdr:colOff>
      <xdr:row>0</xdr:row>
      <xdr:rowOff>219075</xdr:rowOff>
    </xdr:from>
    <xdr:to>
      <xdr:col>3</xdr:col>
      <xdr:colOff>215265</xdr:colOff>
      <xdr:row>4</xdr:row>
      <xdr:rowOff>6477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5"/>
          <a:ext cx="1767840" cy="987552"/>
        </a:xfrm>
        <a:prstGeom prst="rect">
          <a:avLst/>
        </a:prstGeom>
      </xdr:spPr>
    </xdr:pic>
    <xdr:clientData/>
  </xdr:twoCellAnchor>
  <xdr:twoCellAnchor>
    <xdr:from>
      <xdr:col>2</xdr:col>
      <xdr:colOff>828674</xdr:colOff>
      <xdr:row>7</xdr:row>
      <xdr:rowOff>125731</xdr:rowOff>
    </xdr:from>
    <xdr:to>
      <xdr:col>2</xdr:col>
      <xdr:colOff>1257299</xdr:colOff>
      <xdr:row>7</xdr:row>
      <xdr:rowOff>257175</xdr:rowOff>
    </xdr:to>
    <xdr:sp macro="" textlink="">
      <xdr:nvSpPr>
        <xdr:cNvPr id="16" name="Right Arrow 15"/>
        <xdr:cNvSpPr/>
      </xdr:nvSpPr>
      <xdr:spPr>
        <a:xfrm>
          <a:off x="1323974" y="2402206"/>
          <a:ext cx="428625" cy="13144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571500</xdr:colOff>
      <xdr:row>7</xdr:row>
      <xdr:rowOff>114300</xdr:rowOff>
    </xdr:from>
    <xdr:to>
      <xdr:col>10</xdr:col>
      <xdr:colOff>1000125</xdr:colOff>
      <xdr:row>7</xdr:row>
      <xdr:rowOff>245744</xdr:rowOff>
    </xdr:to>
    <xdr:sp macro="" textlink="">
      <xdr:nvSpPr>
        <xdr:cNvPr id="18" name="Right Arrow 17"/>
        <xdr:cNvSpPr/>
      </xdr:nvSpPr>
      <xdr:spPr>
        <a:xfrm>
          <a:off x="5619750" y="2390775"/>
          <a:ext cx="428625" cy="13144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zoomScale="80" zoomScaleNormal="80" workbookViewId="0">
      <selection activeCell="R4" sqref="R4"/>
    </sheetView>
  </sheetViews>
  <sheetFormatPr defaultRowHeight="15" x14ac:dyDescent="0.25"/>
  <cols>
    <col min="1" max="2" width="3.7109375" customWidth="1"/>
    <col min="3" max="3" width="20" customWidth="1"/>
    <col min="4" max="4" width="8.140625" customWidth="1"/>
    <col min="5" max="5" width="3.7109375" customWidth="1"/>
    <col min="6" max="6" width="4.7109375" customWidth="1"/>
    <col min="7" max="7" width="16.140625" customWidth="1"/>
    <col min="8" max="8" width="8.140625" customWidth="1"/>
    <col min="9" max="9" width="4.42578125" customWidth="1"/>
    <col min="10" max="10" width="4.5703125" customWidth="1"/>
    <col min="11" max="11" width="18.5703125" customWidth="1"/>
    <col min="12" max="12" width="8.140625" customWidth="1"/>
    <col min="13" max="13" width="3.7109375" customWidth="1"/>
    <col min="14" max="14" width="9.140625" customWidth="1"/>
    <col min="15" max="15" width="8.28515625" customWidth="1"/>
    <col min="16" max="17" width="3.7109375" customWidth="1"/>
    <col min="18" max="18" width="21.85546875" bestFit="1" customWidth="1"/>
    <col min="19" max="19" width="10.7109375" bestFit="1" customWidth="1"/>
    <col min="20" max="20" width="3.7109375" customWidth="1"/>
    <col min="22" max="24" width="3.7109375" customWidth="1"/>
    <col min="25" max="25" width="16.7109375" customWidth="1"/>
    <col min="26" max="27" width="3.7109375" customWidth="1"/>
    <col min="28" max="28" width="16.140625" customWidth="1"/>
    <col min="29" max="30" width="3.7109375" customWidth="1"/>
    <col min="31" max="31" width="16.140625" customWidth="1"/>
    <col min="32" max="32" width="3.7109375" customWidth="1"/>
  </cols>
  <sheetData>
    <row r="1" spans="1:25" ht="27" customHeight="1" x14ac:dyDescent="0.45">
      <c r="C1" s="127" t="s">
        <v>123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thickBot="1" x14ac:dyDescent="0.3"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 thickBot="1" x14ac:dyDescent="0.35">
      <c r="E3" s="132" t="s">
        <v>62</v>
      </c>
      <c r="F3" s="133"/>
      <c r="G3" s="133"/>
      <c r="H3" s="133"/>
      <c r="I3" s="133"/>
      <c r="J3" s="133"/>
      <c r="K3" s="133"/>
      <c r="L3" s="134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2.5" customHeight="1" thickBot="1" x14ac:dyDescent="0.3"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35">
      <c r="M5" s="104" t="s">
        <v>124</v>
      </c>
      <c r="N5" s="105"/>
      <c r="O5" s="106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thickBot="1" x14ac:dyDescent="0.4">
      <c r="A6" s="17"/>
      <c r="B6" s="22" t="s">
        <v>17</v>
      </c>
      <c r="D6" s="57"/>
      <c r="E6" s="58"/>
      <c r="F6" s="58"/>
      <c r="G6" s="58"/>
      <c r="H6" s="58"/>
      <c r="I6" s="58"/>
      <c r="J6" s="58"/>
      <c r="K6" s="59"/>
      <c r="M6" s="147"/>
      <c r="N6" s="148"/>
      <c r="O6" s="149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9.5" thickBot="1" x14ac:dyDescent="0.35">
      <c r="A7" s="17"/>
      <c r="B7" s="17"/>
      <c r="C7" s="17"/>
      <c r="D7" s="20"/>
      <c r="E7" s="20"/>
      <c r="F7" s="20"/>
      <c r="G7" s="20"/>
      <c r="H7" s="20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.75" customHeight="1" thickBot="1" x14ac:dyDescent="0.4">
      <c r="A8" s="17"/>
      <c r="B8" s="22" t="s">
        <v>45</v>
      </c>
      <c r="D8" s="57"/>
      <c r="E8" s="58"/>
      <c r="F8" s="58"/>
      <c r="G8" s="58"/>
      <c r="H8" s="59"/>
      <c r="K8" s="22" t="s">
        <v>47</v>
      </c>
      <c r="L8" s="57"/>
      <c r="M8" s="58"/>
      <c r="N8" s="58"/>
      <c r="O8" s="59"/>
      <c r="S8" s="1"/>
      <c r="T8" s="1"/>
      <c r="U8" s="1"/>
      <c r="V8" s="1"/>
      <c r="W8" s="1"/>
      <c r="X8" s="1"/>
      <c r="Y8" s="1"/>
    </row>
    <row r="9" spans="1:25" ht="15.75" x14ac:dyDescent="0.25">
      <c r="A9" s="17"/>
      <c r="B9" s="17"/>
      <c r="C9" s="17"/>
      <c r="S9" s="1"/>
      <c r="T9" s="1"/>
      <c r="U9" s="1"/>
      <c r="V9" s="1"/>
      <c r="W9" s="1"/>
      <c r="X9" s="1"/>
      <c r="Y9" s="1"/>
    </row>
    <row r="10" spans="1:25" ht="21" x14ac:dyDescent="0.3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25" customHeight="1" x14ac:dyDescent="0.3">
      <c r="A11" s="94" t="s">
        <v>46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25" customHeight="1" x14ac:dyDescent="0.25">
      <c r="N12" s="26"/>
      <c r="O12" s="2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25" customHeight="1" x14ac:dyDescent="0.3">
      <c r="A13" s="136" t="s">
        <v>110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25" customHeight="1" thickBot="1" x14ac:dyDescent="0.3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25" customHeight="1" thickBot="1" x14ac:dyDescent="0.35">
      <c r="B15" s="46"/>
      <c r="C15" s="46" t="s">
        <v>36</v>
      </c>
      <c r="D15" s="104" t="s">
        <v>82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25" customHeight="1" thickBot="1" x14ac:dyDescent="0.35">
      <c r="B16" s="46"/>
      <c r="C16" s="46"/>
      <c r="D16" s="29" t="s">
        <v>14</v>
      </c>
      <c r="E16" s="107" t="s">
        <v>48</v>
      </c>
      <c r="F16" s="108"/>
      <c r="G16" s="108"/>
      <c r="H16" s="109"/>
      <c r="I16" s="129" t="s">
        <v>71</v>
      </c>
      <c r="J16" s="130"/>
      <c r="K16" s="131"/>
      <c r="L16" s="70" t="s">
        <v>77</v>
      </c>
      <c r="M16" s="62"/>
      <c r="N16" s="63"/>
      <c r="O16" s="39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20.25" customHeight="1" thickBot="1" x14ac:dyDescent="0.35">
      <c r="B17" s="46"/>
      <c r="D17" s="49"/>
      <c r="E17" s="104" t="s">
        <v>31</v>
      </c>
      <c r="F17" s="105"/>
      <c r="G17" s="105"/>
      <c r="H17" s="106"/>
      <c r="I17" s="101" t="s">
        <v>52</v>
      </c>
      <c r="J17" s="102"/>
      <c r="K17" s="103"/>
      <c r="L17" s="27"/>
      <c r="M17" s="40"/>
      <c r="N17" s="40"/>
      <c r="O17" s="4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20.25" customHeight="1" thickBot="1" x14ac:dyDescent="0.35">
      <c r="B18" s="46"/>
      <c r="C18" s="46" t="s">
        <v>86</v>
      </c>
      <c r="D18" s="49"/>
      <c r="E18" s="64" t="s">
        <v>109</v>
      </c>
      <c r="F18" s="65"/>
      <c r="G18" s="65"/>
      <c r="H18" s="66"/>
      <c r="I18" s="69"/>
      <c r="J18" s="75"/>
      <c r="K18" s="76"/>
      <c r="L18" s="18"/>
      <c r="M18" s="18"/>
      <c r="N18" s="18"/>
      <c r="O18" s="19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9.5" customHeight="1" x14ac:dyDescent="0.3">
      <c r="C19" s="46" t="s">
        <v>87</v>
      </c>
      <c r="D19" s="30"/>
      <c r="E19" s="77" t="s">
        <v>115</v>
      </c>
      <c r="F19" s="77"/>
      <c r="G19" s="37"/>
      <c r="H19" s="37"/>
      <c r="I19" s="37"/>
      <c r="J19" s="37"/>
      <c r="K19" s="37" t="s">
        <v>116</v>
      </c>
      <c r="L19" s="37"/>
      <c r="M19" s="37"/>
      <c r="N19" s="37"/>
      <c r="O19" s="72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8" customHeight="1" x14ac:dyDescent="0.3">
      <c r="C20" s="82" t="s">
        <v>88</v>
      </c>
      <c r="D20" s="78"/>
      <c r="E20" s="1"/>
      <c r="F20" s="79" t="s">
        <v>83</v>
      </c>
      <c r="G20" s="1"/>
      <c r="H20" s="1"/>
      <c r="I20" s="1"/>
      <c r="J20" s="1"/>
      <c r="K20" s="1"/>
      <c r="L20" s="1"/>
      <c r="M20" s="1"/>
      <c r="N20" s="1"/>
      <c r="O20" s="80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15.75" customHeight="1" x14ac:dyDescent="0.3">
      <c r="D21" s="78"/>
      <c r="E21" s="1"/>
      <c r="F21" s="79" t="s">
        <v>84</v>
      </c>
      <c r="G21" s="1"/>
      <c r="H21" s="1"/>
      <c r="I21" s="1"/>
      <c r="J21" s="1"/>
      <c r="K21" s="1"/>
      <c r="L21" s="1"/>
      <c r="M21" s="1"/>
      <c r="N21" s="1"/>
      <c r="O21" s="80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5.75" customHeight="1" thickBot="1" x14ac:dyDescent="0.35">
      <c r="D22" s="31"/>
      <c r="E22" s="27"/>
      <c r="F22" s="81" t="s">
        <v>85</v>
      </c>
      <c r="G22" s="27"/>
      <c r="H22" s="27"/>
      <c r="I22" s="27"/>
      <c r="J22" s="27"/>
      <c r="K22" s="27"/>
      <c r="L22" s="27"/>
      <c r="M22" s="27"/>
      <c r="N22" s="2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19.5" customHeight="1" thickBot="1" x14ac:dyDescent="0.35">
      <c r="D23" s="104" t="s">
        <v>81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5.75" customHeight="1" thickBot="1" x14ac:dyDescent="0.3"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5" ht="19.5" customHeight="1" thickBot="1" x14ac:dyDescent="0.35">
      <c r="C25" s="28" t="s">
        <v>37</v>
      </c>
      <c r="D25" s="104" t="s">
        <v>4</v>
      </c>
      <c r="E25" s="105"/>
      <c r="F25" s="105"/>
      <c r="G25" s="105"/>
      <c r="H25" s="106"/>
      <c r="I25" s="104" t="s">
        <v>51</v>
      </c>
      <c r="J25" s="105"/>
      <c r="K25" s="106"/>
      <c r="L25" s="42" t="s">
        <v>70</v>
      </c>
      <c r="M25" s="18"/>
      <c r="N25" s="43"/>
      <c r="O25" s="44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9.5" customHeight="1" thickBot="1" x14ac:dyDescent="0.35">
      <c r="D26" s="29" t="s">
        <v>14</v>
      </c>
      <c r="E26" s="107" t="s">
        <v>72</v>
      </c>
      <c r="F26" s="108"/>
      <c r="G26" s="108"/>
      <c r="H26" s="109"/>
      <c r="I26" s="129" t="s">
        <v>71</v>
      </c>
      <c r="J26" s="130"/>
      <c r="K26" s="131"/>
      <c r="L26" s="30"/>
      <c r="M26" s="37"/>
      <c r="N26" s="38"/>
      <c r="O26" s="39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9.5" customHeight="1" thickBot="1" x14ac:dyDescent="0.35">
      <c r="D27" s="49"/>
      <c r="E27" s="104" t="s">
        <v>31</v>
      </c>
      <c r="F27" s="105"/>
      <c r="G27" s="105"/>
      <c r="H27" s="106"/>
      <c r="I27" s="101" t="s">
        <v>52</v>
      </c>
      <c r="J27" s="102"/>
      <c r="K27" s="103"/>
      <c r="L27" s="31"/>
      <c r="M27" s="40"/>
      <c r="N27" s="40"/>
      <c r="O27" s="4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9.5" customHeight="1" thickBot="1" x14ac:dyDescent="0.35">
      <c r="C28" s="46" t="s">
        <v>86</v>
      </c>
      <c r="D28" s="50"/>
      <c r="E28" s="128" t="s">
        <v>0</v>
      </c>
      <c r="F28" s="125"/>
      <c r="G28" s="125"/>
      <c r="H28" s="126"/>
      <c r="I28" s="122">
        <f>ROUND(348.6/2,2)</f>
        <v>174.3</v>
      </c>
      <c r="J28" s="125"/>
      <c r="K28" s="126"/>
      <c r="L28" s="122">
        <v>697.2</v>
      </c>
      <c r="M28" s="123"/>
      <c r="N28" s="123"/>
      <c r="O28" s="124"/>
      <c r="P28" s="1"/>
      <c r="Q28" s="1"/>
      <c r="V28" s="1"/>
      <c r="W28" s="1"/>
      <c r="X28" s="1"/>
      <c r="Y28" s="1"/>
    </row>
    <row r="29" spans="2:25" ht="19.5" customHeight="1" thickBot="1" x14ac:dyDescent="0.35">
      <c r="C29" s="46" t="s">
        <v>87</v>
      </c>
      <c r="D29" s="50"/>
      <c r="E29" s="128" t="s">
        <v>1</v>
      </c>
      <c r="F29" s="125"/>
      <c r="G29" s="125"/>
      <c r="H29" s="126"/>
      <c r="I29" s="122">
        <f>ROUND(1115.53/2,2)</f>
        <v>557.77</v>
      </c>
      <c r="J29" s="125"/>
      <c r="K29" s="126"/>
      <c r="L29" s="122">
        <v>1464.13</v>
      </c>
      <c r="M29" s="123"/>
      <c r="N29" s="123"/>
      <c r="O29" s="124"/>
      <c r="P29" s="1"/>
      <c r="Q29" s="1"/>
      <c r="V29" s="1"/>
      <c r="W29" s="1"/>
      <c r="X29" s="1"/>
      <c r="Y29" s="1"/>
    </row>
    <row r="30" spans="2:25" ht="19.5" customHeight="1" thickBot="1" x14ac:dyDescent="0.35">
      <c r="C30" s="82" t="s">
        <v>89</v>
      </c>
      <c r="D30" s="50"/>
      <c r="E30" s="128" t="s">
        <v>2</v>
      </c>
      <c r="F30" s="125"/>
      <c r="G30" s="125"/>
      <c r="H30" s="126"/>
      <c r="I30" s="122">
        <f>ROUND(1010.95/2,2)</f>
        <v>505.48</v>
      </c>
      <c r="J30" s="125"/>
      <c r="K30" s="126"/>
      <c r="L30" s="122">
        <v>1359.55</v>
      </c>
      <c r="M30" s="123"/>
      <c r="N30" s="123"/>
      <c r="O30" s="124"/>
      <c r="P30" s="1"/>
      <c r="Q30" s="1"/>
      <c r="V30" s="1"/>
      <c r="W30" s="1"/>
      <c r="X30" s="1"/>
      <c r="Y30" s="1"/>
    </row>
    <row r="31" spans="2:25" ht="19.5" customHeight="1" thickBot="1" x14ac:dyDescent="0.35">
      <c r="D31" s="49"/>
      <c r="E31" s="128" t="s">
        <v>3</v>
      </c>
      <c r="F31" s="125"/>
      <c r="G31" s="125"/>
      <c r="H31" s="126"/>
      <c r="I31" s="122">
        <f>ROUND(1777.87/2,2)</f>
        <v>888.94</v>
      </c>
      <c r="J31" s="125"/>
      <c r="K31" s="126"/>
      <c r="L31" s="122">
        <v>2126.4699999999998</v>
      </c>
      <c r="M31" s="123"/>
      <c r="N31" s="123"/>
      <c r="O31" s="124"/>
      <c r="P31" s="1"/>
      <c r="Q31" s="1"/>
      <c r="V31" s="1"/>
      <c r="W31" s="1"/>
      <c r="X31" s="1"/>
      <c r="Y31" s="1"/>
    </row>
    <row r="32" spans="2:25" ht="19.5" customHeight="1" thickBot="1" x14ac:dyDescent="0.35">
      <c r="D32" s="104" t="s">
        <v>73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  <c r="P32" s="1"/>
      <c r="Q32" s="1"/>
      <c r="V32" s="1"/>
      <c r="W32" s="1"/>
      <c r="X32" s="1"/>
      <c r="Y32" s="1"/>
    </row>
    <row r="33" spans="3:15" ht="15.75" thickBot="1" x14ac:dyDescent="0.3">
      <c r="N33" s="6"/>
    </row>
    <row r="34" spans="3:15" ht="19.5" thickBot="1" x14ac:dyDescent="0.35">
      <c r="C34" s="28" t="s">
        <v>49</v>
      </c>
      <c r="D34" s="104" t="s">
        <v>6</v>
      </c>
      <c r="E34" s="105"/>
      <c r="F34" s="105"/>
      <c r="G34" s="105"/>
      <c r="H34" s="106"/>
      <c r="I34" s="129" t="s">
        <v>50</v>
      </c>
      <c r="J34" s="130"/>
      <c r="K34" s="131"/>
      <c r="L34" s="42" t="s">
        <v>70</v>
      </c>
      <c r="M34" s="18"/>
      <c r="N34" s="43"/>
      <c r="O34" s="44"/>
    </row>
    <row r="35" spans="3:15" ht="19.5" thickBot="1" x14ac:dyDescent="0.35">
      <c r="D35" s="29" t="s">
        <v>14</v>
      </c>
      <c r="E35" s="107" t="s">
        <v>48</v>
      </c>
      <c r="F35" s="108"/>
      <c r="G35" s="108"/>
      <c r="H35" s="108"/>
      <c r="I35" s="129" t="s">
        <v>71</v>
      </c>
      <c r="J35" s="130"/>
      <c r="K35" s="131"/>
      <c r="L35" s="37"/>
      <c r="M35" s="37"/>
      <c r="N35" s="38"/>
      <c r="O35" s="39"/>
    </row>
    <row r="36" spans="3:15" ht="19.5" thickBot="1" x14ac:dyDescent="0.35">
      <c r="D36" s="49"/>
      <c r="E36" s="104" t="s">
        <v>31</v>
      </c>
      <c r="F36" s="105"/>
      <c r="G36" s="105"/>
      <c r="H36" s="105"/>
      <c r="I36" s="101" t="s">
        <v>52</v>
      </c>
      <c r="J36" s="102"/>
      <c r="K36" s="103"/>
      <c r="L36" s="27"/>
      <c r="M36" s="40"/>
      <c r="N36" s="40"/>
      <c r="O36" s="41"/>
    </row>
    <row r="37" spans="3:15" ht="19.5" thickBot="1" x14ac:dyDescent="0.35">
      <c r="C37" s="46" t="s">
        <v>86</v>
      </c>
      <c r="D37" s="50"/>
      <c r="E37" s="128" t="s">
        <v>0</v>
      </c>
      <c r="F37" s="125"/>
      <c r="G37" s="125"/>
      <c r="H37" s="126"/>
      <c r="I37" s="137">
        <f>ROUND(L37/2,2)</f>
        <v>25.98</v>
      </c>
      <c r="J37" s="138"/>
      <c r="K37" s="139"/>
      <c r="L37" s="122">
        <v>51.95</v>
      </c>
      <c r="M37" s="123"/>
      <c r="N37" s="123"/>
      <c r="O37" s="124"/>
    </row>
    <row r="38" spans="3:15" ht="19.5" thickBot="1" x14ac:dyDescent="0.35">
      <c r="C38" s="46" t="s">
        <v>87</v>
      </c>
      <c r="D38" s="50"/>
      <c r="E38" s="128" t="s">
        <v>1</v>
      </c>
      <c r="F38" s="125"/>
      <c r="G38" s="125"/>
      <c r="H38" s="126"/>
      <c r="I38" s="137">
        <f t="shared" ref="I38:I40" si="0">ROUND(L38/2,2)</f>
        <v>48.54</v>
      </c>
      <c r="J38" s="138"/>
      <c r="K38" s="139"/>
      <c r="L38" s="122">
        <v>97.07</v>
      </c>
      <c r="M38" s="123"/>
      <c r="N38" s="123"/>
      <c r="O38" s="124"/>
    </row>
    <row r="39" spans="3:15" ht="19.5" thickBot="1" x14ac:dyDescent="0.35">
      <c r="C39" s="82" t="s">
        <v>89</v>
      </c>
      <c r="D39" s="50"/>
      <c r="E39" s="128" t="s">
        <v>2</v>
      </c>
      <c r="F39" s="125"/>
      <c r="G39" s="125"/>
      <c r="H39" s="126"/>
      <c r="I39" s="137">
        <f t="shared" si="0"/>
        <v>55.68</v>
      </c>
      <c r="J39" s="138"/>
      <c r="K39" s="139"/>
      <c r="L39" s="122">
        <v>111.36</v>
      </c>
      <c r="M39" s="123"/>
      <c r="N39" s="123"/>
      <c r="O39" s="124"/>
    </row>
    <row r="40" spans="3:15" ht="19.5" thickBot="1" x14ac:dyDescent="0.35">
      <c r="D40" s="49"/>
      <c r="E40" s="128" t="s">
        <v>3</v>
      </c>
      <c r="F40" s="125"/>
      <c r="G40" s="125"/>
      <c r="H40" s="126"/>
      <c r="I40" s="137">
        <f t="shared" si="0"/>
        <v>81.209999999999994</v>
      </c>
      <c r="J40" s="138"/>
      <c r="K40" s="139"/>
      <c r="L40" s="122">
        <v>162.41999999999999</v>
      </c>
      <c r="M40" s="123"/>
      <c r="N40" s="123"/>
      <c r="O40" s="124"/>
    </row>
    <row r="41" spans="3:15" ht="19.5" thickBot="1" x14ac:dyDescent="0.35">
      <c r="D41" s="104" t="s">
        <v>73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</row>
    <row r="42" spans="3:15" ht="15.75" thickBot="1" x14ac:dyDescent="0.3">
      <c r="N42" s="6"/>
    </row>
    <row r="43" spans="3:15" ht="19.5" thickBot="1" x14ac:dyDescent="0.35">
      <c r="C43" s="28" t="s">
        <v>53</v>
      </c>
      <c r="D43" s="104" t="s">
        <v>7</v>
      </c>
      <c r="E43" s="105"/>
      <c r="F43" s="105"/>
      <c r="G43" s="105"/>
      <c r="H43" s="106"/>
      <c r="I43" s="104" t="s">
        <v>50</v>
      </c>
      <c r="J43" s="105"/>
      <c r="K43" s="106"/>
      <c r="L43" s="42" t="s">
        <v>70</v>
      </c>
      <c r="M43" s="18"/>
      <c r="N43" s="43"/>
      <c r="O43" s="44"/>
    </row>
    <row r="44" spans="3:15" ht="19.5" thickBot="1" x14ac:dyDescent="0.35">
      <c r="D44" s="29" t="s">
        <v>14</v>
      </c>
      <c r="E44" s="107" t="s">
        <v>48</v>
      </c>
      <c r="F44" s="108"/>
      <c r="G44" s="108"/>
      <c r="H44" s="109"/>
      <c r="I44" s="129" t="s">
        <v>71</v>
      </c>
      <c r="J44" s="130"/>
      <c r="K44" s="131"/>
      <c r="L44" s="37"/>
      <c r="M44" s="37"/>
      <c r="N44" s="38"/>
      <c r="O44" s="39"/>
    </row>
    <row r="45" spans="3:15" ht="19.5" thickBot="1" x14ac:dyDescent="0.35">
      <c r="C45" s="46" t="s">
        <v>86</v>
      </c>
      <c r="D45" s="49"/>
      <c r="E45" s="104" t="s">
        <v>31</v>
      </c>
      <c r="F45" s="105"/>
      <c r="G45" s="105"/>
      <c r="H45" s="106"/>
      <c r="I45" s="101" t="s">
        <v>52</v>
      </c>
      <c r="J45" s="102"/>
      <c r="K45" s="103"/>
      <c r="L45" s="27"/>
      <c r="M45" s="40"/>
      <c r="N45" s="40"/>
      <c r="O45" s="41"/>
    </row>
    <row r="46" spans="3:15" ht="19.5" thickBot="1" x14ac:dyDescent="0.35">
      <c r="C46" s="46" t="s">
        <v>87</v>
      </c>
      <c r="D46" s="50"/>
      <c r="E46" s="128" t="s">
        <v>0</v>
      </c>
      <c r="F46" s="125"/>
      <c r="G46" s="125"/>
      <c r="H46" s="126"/>
      <c r="I46" s="137">
        <f>ROUND(L46/2,2)</f>
        <v>5.96</v>
      </c>
      <c r="J46" s="138"/>
      <c r="K46" s="139"/>
      <c r="L46" s="122">
        <v>11.91</v>
      </c>
      <c r="M46" s="123"/>
      <c r="N46" s="123"/>
      <c r="O46" s="124"/>
    </row>
    <row r="47" spans="3:15" ht="19.5" thickBot="1" x14ac:dyDescent="0.35">
      <c r="C47" s="82" t="s">
        <v>89</v>
      </c>
      <c r="D47" s="50"/>
      <c r="E47" s="128" t="s">
        <v>1</v>
      </c>
      <c r="F47" s="125"/>
      <c r="G47" s="125"/>
      <c r="H47" s="126"/>
      <c r="I47" s="137">
        <f t="shared" ref="I47:I49" si="1">ROUND(L47/2,2)</f>
        <v>11.66</v>
      </c>
      <c r="J47" s="138"/>
      <c r="K47" s="139"/>
      <c r="L47" s="122">
        <v>23.32</v>
      </c>
      <c r="M47" s="123"/>
      <c r="N47" s="123"/>
      <c r="O47" s="124"/>
    </row>
    <row r="48" spans="3:15" ht="19.5" thickBot="1" x14ac:dyDescent="0.35">
      <c r="D48" s="50"/>
      <c r="E48" s="128" t="s">
        <v>2</v>
      </c>
      <c r="F48" s="125"/>
      <c r="G48" s="125"/>
      <c r="H48" s="126"/>
      <c r="I48" s="137">
        <f t="shared" si="1"/>
        <v>12.05</v>
      </c>
      <c r="J48" s="138"/>
      <c r="K48" s="139"/>
      <c r="L48" s="122">
        <v>24.1</v>
      </c>
      <c r="M48" s="123"/>
      <c r="N48" s="123"/>
      <c r="O48" s="124"/>
    </row>
    <row r="49" spans="3:15" ht="19.5" thickBot="1" x14ac:dyDescent="0.35">
      <c r="D49" s="49"/>
      <c r="E49" s="128" t="s">
        <v>3</v>
      </c>
      <c r="F49" s="125"/>
      <c r="G49" s="125"/>
      <c r="H49" s="126"/>
      <c r="I49" s="137">
        <f t="shared" si="1"/>
        <v>19.29</v>
      </c>
      <c r="J49" s="138"/>
      <c r="K49" s="139"/>
      <c r="L49" s="122">
        <v>38.57</v>
      </c>
      <c r="M49" s="123"/>
      <c r="N49" s="123"/>
      <c r="O49" s="124"/>
    </row>
    <row r="50" spans="3:15" ht="19.5" thickBot="1" x14ac:dyDescent="0.35">
      <c r="D50" s="104" t="s">
        <v>73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</row>
    <row r="51" spans="3:15" x14ac:dyDescent="0.25">
      <c r="N51" s="6"/>
    </row>
    <row r="52" spans="3:15" ht="19.5" thickBot="1" x14ac:dyDescent="0.35">
      <c r="D52" s="60"/>
      <c r="E52" s="61"/>
      <c r="F52" s="61"/>
      <c r="G52" s="61"/>
      <c r="H52" s="61"/>
      <c r="I52" s="61"/>
      <c r="J52" s="61"/>
      <c r="K52" s="61"/>
      <c r="N52" s="54" t="s">
        <v>106</v>
      </c>
      <c r="O52" s="54"/>
    </row>
    <row r="53" spans="3:15" ht="19.5" thickBot="1" x14ac:dyDescent="0.35">
      <c r="C53" s="46" t="s">
        <v>74</v>
      </c>
      <c r="D53" s="104" t="s">
        <v>75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</row>
    <row r="54" spans="3:15" ht="19.5" thickBot="1" x14ac:dyDescent="0.35">
      <c r="D54" s="29" t="s">
        <v>14</v>
      </c>
      <c r="E54" s="107" t="s">
        <v>48</v>
      </c>
      <c r="F54" s="108"/>
      <c r="G54" s="108"/>
      <c r="H54" s="109"/>
      <c r="I54" s="129" t="s">
        <v>71</v>
      </c>
      <c r="J54" s="130"/>
      <c r="K54" s="131"/>
      <c r="L54" s="70" t="s">
        <v>77</v>
      </c>
      <c r="M54" s="62"/>
      <c r="N54" s="63"/>
      <c r="O54" s="39"/>
    </row>
    <row r="55" spans="3:15" ht="19.5" thickBot="1" x14ac:dyDescent="0.35">
      <c r="C55" s="46" t="s">
        <v>86</v>
      </c>
      <c r="D55" s="49"/>
      <c r="E55" s="104" t="s">
        <v>31</v>
      </c>
      <c r="F55" s="105"/>
      <c r="G55" s="105"/>
      <c r="H55" s="106"/>
      <c r="I55" s="101" t="s">
        <v>52</v>
      </c>
      <c r="J55" s="102"/>
      <c r="K55" s="103"/>
      <c r="L55" s="27"/>
      <c r="M55" s="40"/>
      <c r="N55" s="40"/>
      <c r="O55" s="41"/>
    </row>
    <row r="56" spans="3:15" ht="19.5" thickBot="1" x14ac:dyDescent="0.35">
      <c r="C56" s="46" t="s">
        <v>87</v>
      </c>
      <c r="D56" s="51"/>
      <c r="E56" s="113" t="s">
        <v>0</v>
      </c>
      <c r="F56" s="114"/>
      <c r="G56" s="114"/>
      <c r="H56" s="115"/>
      <c r="I56" s="69"/>
      <c r="J56" s="75"/>
      <c r="K56" s="75"/>
      <c r="L56" s="18"/>
      <c r="M56" s="18"/>
      <c r="N56" s="18"/>
      <c r="O56" s="19"/>
    </row>
    <row r="57" spans="3:15" ht="19.5" thickBot="1" x14ac:dyDescent="0.35">
      <c r="C57" s="82" t="s">
        <v>89</v>
      </c>
      <c r="D57" s="73" t="s">
        <v>117</v>
      </c>
      <c r="E57" s="71"/>
      <c r="F57" s="71"/>
      <c r="G57" s="71"/>
      <c r="H57" s="71"/>
      <c r="I57" s="71"/>
      <c r="J57" s="71"/>
      <c r="K57" s="71"/>
      <c r="L57" s="37"/>
      <c r="M57" s="37"/>
      <c r="N57" s="37"/>
      <c r="O57" s="72"/>
    </row>
    <row r="58" spans="3:15" ht="19.5" thickBot="1" x14ac:dyDescent="0.35">
      <c r="D58" s="74" t="s">
        <v>76</v>
      </c>
      <c r="E58" s="61"/>
      <c r="F58" s="61"/>
      <c r="G58" s="61"/>
      <c r="H58" s="61"/>
      <c r="I58" s="61"/>
      <c r="J58" s="61"/>
      <c r="K58" s="69" t="s">
        <v>78</v>
      </c>
      <c r="L58" s="18"/>
      <c r="M58" s="18"/>
      <c r="N58" s="18"/>
      <c r="O58" s="19"/>
    </row>
    <row r="59" spans="3:15" ht="18.75" x14ac:dyDescent="0.3">
      <c r="D59" s="116" t="s">
        <v>79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</row>
    <row r="60" spans="3:15" ht="19.5" thickBot="1" x14ac:dyDescent="0.35">
      <c r="D60" s="119" t="s">
        <v>80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1"/>
    </row>
    <row r="61" spans="3:15" ht="19.5" thickBot="1" x14ac:dyDescent="0.35">
      <c r="D61" s="92" t="s">
        <v>118</v>
      </c>
      <c r="E61" s="71"/>
      <c r="F61" s="71"/>
      <c r="G61" s="71"/>
      <c r="H61" s="71"/>
      <c r="I61" s="71"/>
      <c r="J61" s="71"/>
      <c r="K61" s="71"/>
      <c r="L61" s="37"/>
      <c r="M61" s="37"/>
      <c r="N61" s="37"/>
      <c r="O61" s="72"/>
    </row>
    <row r="62" spans="3:15" ht="19.5" thickBot="1" x14ac:dyDescent="0.35">
      <c r="D62" s="74" t="s">
        <v>119</v>
      </c>
      <c r="E62" s="61"/>
      <c r="F62" s="61"/>
      <c r="G62" s="61"/>
      <c r="H62" s="61"/>
      <c r="I62" s="61"/>
      <c r="J62" s="61"/>
      <c r="K62" s="69" t="s">
        <v>78</v>
      </c>
      <c r="L62" s="18"/>
      <c r="M62" s="18"/>
      <c r="N62" s="18"/>
      <c r="O62" s="19"/>
    </row>
    <row r="63" spans="3:15" ht="18.75" x14ac:dyDescent="0.3">
      <c r="D63" s="116" t="s">
        <v>120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</row>
    <row r="64" spans="3:15" ht="19.5" thickBot="1" x14ac:dyDescent="0.35">
      <c r="D64" s="119" t="s">
        <v>80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1"/>
    </row>
    <row r="65" spans="1:15" ht="19.5" thickBot="1" x14ac:dyDescent="0.35">
      <c r="D65" s="92" t="s">
        <v>121</v>
      </c>
      <c r="E65" s="71"/>
      <c r="F65" s="71"/>
      <c r="G65" s="71"/>
      <c r="H65" s="71"/>
      <c r="I65" s="71"/>
      <c r="J65" s="71"/>
      <c r="K65" s="71"/>
      <c r="L65" s="37"/>
      <c r="M65" s="37"/>
      <c r="N65" s="37"/>
      <c r="O65" s="72"/>
    </row>
    <row r="66" spans="1:15" ht="19.5" thickBot="1" x14ac:dyDescent="0.35">
      <c r="D66" s="74" t="s">
        <v>122</v>
      </c>
      <c r="E66" s="61"/>
      <c r="F66" s="61"/>
      <c r="G66" s="61"/>
      <c r="H66" s="61"/>
      <c r="I66" s="61"/>
      <c r="J66" s="61"/>
      <c r="K66" s="69" t="s">
        <v>78</v>
      </c>
      <c r="L66" s="18"/>
      <c r="M66" s="18"/>
      <c r="N66" s="18"/>
      <c r="O66" s="19"/>
    </row>
    <row r="67" spans="1:15" ht="19.5" thickBot="1" x14ac:dyDescent="0.35">
      <c r="D67" s="104" t="s">
        <v>73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6"/>
    </row>
    <row r="68" spans="1:15" ht="19.5" thickBot="1" x14ac:dyDescent="0.35">
      <c r="D68" s="60"/>
      <c r="E68" s="61"/>
      <c r="F68" s="61"/>
      <c r="G68" s="61"/>
      <c r="H68" s="61"/>
      <c r="I68" s="61"/>
      <c r="J68" s="61"/>
      <c r="K68" s="61"/>
    </row>
    <row r="69" spans="1:15" ht="19.5" thickBot="1" x14ac:dyDescent="0.35">
      <c r="C69" s="28" t="s">
        <v>90</v>
      </c>
      <c r="D69" s="104" t="s">
        <v>55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</row>
    <row r="70" spans="1:15" ht="19.5" thickBot="1" x14ac:dyDescent="0.35">
      <c r="D70" s="32" t="s">
        <v>14</v>
      </c>
      <c r="E70" s="140" t="s">
        <v>54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2"/>
    </row>
    <row r="71" spans="1:15" ht="19.5" thickBot="1" x14ac:dyDescent="0.35">
      <c r="D71" s="49"/>
      <c r="E71" s="128" t="s">
        <v>64</v>
      </c>
      <c r="F71" s="125"/>
      <c r="G71" s="125"/>
      <c r="H71" s="125"/>
      <c r="I71" s="125"/>
      <c r="J71" s="125"/>
      <c r="K71" s="125"/>
      <c r="L71" s="125"/>
      <c r="M71" s="125"/>
      <c r="N71" s="125"/>
      <c r="O71" s="126"/>
    </row>
    <row r="72" spans="1:15" ht="19.5" thickBot="1" x14ac:dyDescent="0.35">
      <c r="D72" s="49"/>
      <c r="E72" s="128" t="s">
        <v>65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6"/>
    </row>
    <row r="73" spans="1:15" ht="18.75" x14ac:dyDescent="0.3">
      <c r="D73" s="143" t="s">
        <v>63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5"/>
    </row>
    <row r="74" spans="1:15" ht="19.5" thickBot="1" x14ac:dyDescent="0.35">
      <c r="D74" s="110" t="s">
        <v>56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2"/>
    </row>
    <row r="75" spans="1:15" ht="18.75" x14ac:dyDescent="0.3">
      <c r="D75" s="60"/>
      <c r="E75" s="61"/>
      <c r="F75" s="61"/>
      <c r="G75" s="61"/>
      <c r="H75" s="61"/>
      <c r="I75" s="61"/>
      <c r="J75" s="61"/>
      <c r="K75" s="61"/>
    </row>
    <row r="76" spans="1:15" ht="18" x14ac:dyDescent="0.3">
      <c r="A76" s="97" t="s">
        <v>92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8.75" x14ac:dyDescent="0.3">
      <c r="A77" s="96" t="s">
        <v>33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9" spans="1:15" ht="18.75" x14ac:dyDescent="0.3">
      <c r="C79" s="21" t="s">
        <v>25</v>
      </c>
      <c r="D79" s="21" t="s">
        <v>34</v>
      </c>
      <c r="I79" s="98" t="s">
        <v>91</v>
      </c>
      <c r="J79" s="98"/>
      <c r="K79" s="99" t="s">
        <v>26</v>
      </c>
      <c r="L79" s="99"/>
      <c r="M79" s="99" t="s">
        <v>27</v>
      </c>
      <c r="N79" s="99"/>
      <c r="O79" s="99"/>
    </row>
    <row r="80" spans="1:15" ht="21" x14ac:dyDescent="0.35">
      <c r="A80" s="20"/>
      <c r="B80" s="20"/>
      <c r="C80" s="20" t="s">
        <v>18</v>
      </c>
      <c r="D80" s="83"/>
      <c r="E80" s="83"/>
      <c r="F80" s="83"/>
      <c r="G80" s="83"/>
      <c r="H80" s="84"/>
      <c r="I80" s="83"/>
      <c r="J80" s="84"/>
      <c r="K80" s="83"/>
      <c r="L80" s="83"/>
      <c r="M80" s="84"/>
      <c r="N80" s="83"/>
      <c r="O80" s="83"/>
    </row>
    <row r="81" spans="1:15" ht="21" x14ac:dyDescent="0.35">
      <c r="A81" s="20"/>
      <c r="B81" s="20"/>
      <c r="C81" s="20" t="s">
        <v>19</v>
      </c>
      <c r="D81" s="83"/>
      <c r="E81" s="83"/>
      <c r="F81" s="83"/>
      <c r="G81" s="83"/>
      <c r="H81" s="84"/>
      <c r="I81" s="83"/>
      <c r="J81" s="85"/>
      <c r="K81" s="83"/>
      <c r="L81" s="83"/>
      <c r="M81" s="84"/>
      <c r="N81" s="83"/>
      <c r="O81" s="83"/>
    </row>
    <row r="82" spans="1:15" ht="21" x14ac:dyDescent="0.35">
      <c r="A82" s="20"/>
      <c r="B82" s="20"/>
      <c r="C82" s="20" t="s">
        <v>20</v>
      </c>
      <c r="D82" s="83"/>
      <c r="E82" s="83"/>
      <c r="F82" s="83"/>
      <c r="G82" s="83"/>
      <c r="H82" s="84"/>
      <c r="I82" s="83"/>
      <c r="J82" s="84"/>
      <c r="K82" s="83"/>
      <c r="L82" s="83"/>
      <c r="M82" s="84"/>
      <c r="N82" s="83"/>
      <c r="O82" s="83"/>
    </row>
    <row r="83" spans="1:15" ht="21" x14ac:dyDescent="0.35">
      <c r="A83" s="20"/>
      <c r="B83" s="20"/>
      <c r="C83" s="20" t="s">
        <v>21</v>
      </c>
      <c r="D83" s="83"/>
      <c r="E83" s="83"/>
      <c r="F83" s="83"/>
      <c r="G83" s="83"/>
      <c r="H83" s="84"/>
      <c r="I83" s="83"/>
      <c r="J83" s="84"/>
      <c r="K83" s="83"/>
      <c r="L83" s="83"/>
      <c r="M83" s="84"/>
      <c r="N83" s="83"/>
      <c r="O83" s="83"/>
    </row>
    <row r="84" spans="1:15" ht="21" x14ac:dyDescent="0.35">
      <c r="A84" s="20"/>
      <c r="B84" s="20"/>
      <c r="C84" s="20" t="s">
        <v>22</v>
      </c>
      <c r="D84" s="83"/>
      <c r="E84" s="83"/>
      <c r="F84" s="83"/>
      <c r="G84" s="83"/>
      <c r="H84" s="84"/>
      <c r="I84" s="83"/>
      <c r="J84" s="84"/>
      <c r="K84" s="83"/>
      <c r="L84" s="83"/>
      <c r="M84" s="84"/>
      <c r="N84" s="83"/>
      <c r="O84" s="83"/>
    </row>
    <row r="85" spans="1:15" ht="21" x14ac:dyDescent="0.35">
      <c r="A85" s="20"/>
      <c r="B85" s="20"/>
      <c r="C85" s="20" t="s">
        <v>23</v>
      </c>
      <c r="D85" s="83"/>
      <c r="E85" s="83"/>
      <c r="F85" s="83"/>
      <c r="G85" s="83"/>
      <c r="H85" s="84"/>
      <c r="I85" s="83"/>
      <c r="J85" s="84"/>
      <c r="K85" s="83"/>
      <c r="L85" s="83"/>
      <c r="M85" s="84"/>
      <c r="N85" s="83"/>
      <c r="O85" s="83"/>
    </row>
    <row r="86" spans="1:15" ht="21" x14ac:dyDescent="0.35">
      <c r="A86" s="20"/>
      <c r="B86" s="20"/>
      <c r="C86" s="20" t="s">
        <v>24</v>
      </c>
      <c r="D86" s="83"/>
      <c r="E86" s="83"/>
      <c r="F86" s="83"/>
      <c r="G86" s="83"/>
      <c r="H86" s="84"/>
      <c r="I86" s="83"/>
      <c r="J86" s="84"/>
      <c r="K86" s="83"/>
      <c r="L86" s="83"/>
      <c r="M86" s="84"/>
      <c r="N86" s="83"/>
      <c r="O86" s="83"/>
    </row>
    <row r="88" spans="1:15" ht="18.75" x14ac:dyDescent="0.3">
      <c r="C88" s="20" t="s">
        <v>28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8.75" x14ac:dyDescent="0.3">
      <c r="C89" s="20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18.75" x14ac:dyDescent="0.3">
      <c r="C90" s="20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18.75" x14ac:dyDescent="0.3">
      <c r="C91" s="2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18.75" x14ac:dyDescent="0.3">
      <c r="C92" s="20" t="s">
        <v>29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18.75" x14ac:dyDescent="0.3">
      <c r="C93" s="20" t="s">
        <v>32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ht="18.75" x14ac:dyDescent="0.3">
      <c r="C94" s="20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1:15" ht="18" x14ac:dyDescent="0.3">
      <c r="A95" s="97" t="s">
        <v>93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18.75" x14ac:dyDescent="0.3">
      <c r="A96" s="96" t="s">
        <v>33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 ht="18.75" x14ac:dyDescent="0.3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ht="18.75" x14ac:dyDescent="0.3">
      <c r="B98" s="46" t="s">
        <v>36</v>
      </c>
      <c r="C98" s="54" t="s">
        <v>99</v>
      </c>
      <c r="D98" s="53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 ht="19.5" customHeight="1" thickBot="1" x14ac:dyDescent="0.35">
      <c r="I99" s="67"/>
      <c r="J99" s="67"/>
      <c r="O99" s="67"/>
    </row>
    <row r="100" spans="2:15" ht="19.5" thickBot="1" x14ac:dyDescent="0.35">
      <c r="B100" s="47">
        <v>1</v>
      </c>
      <c r="C100" s="20" t="s">
        <v>34</v>
      </c>
      <c r="E100" s="67"/>
      <c r="F100" s="67"/>
      <c r="G100" s="51"/>
      <c r="H100" s="88"/>
      <c r="I100" s="88"/>
      <c r="J100" s="89"/>
      <c r="K100" s="47" t="s">
        <v>97</v>
      </c>
      <c r="L100" s="50"/>
      <c r="M100" s="86"/>
      <c r="N100" s="87"/>
      <c r="O100" s="67"/>
    </row>
    <row r="101" spans="2:15" ht="19.5" thickBot="1" x14ac:dyDescent="0.35">
      <c r="B101" s="47"/>
      <c r="C101" s="20" t="s">
        <v>94</v>
      </c>
      <c r="E101" s="67"/>
      <c r="F101" s="67"/>
      <c r="G101" s="50"/>
      <c r="H101" s="86"/>
      <c r="I101" s="86"/>
      <c r="J101" s="86"/>
      <c r="K101" s="45"/>
      <c r="L101" s="86"/>
      <c r="M101" s="86"/>
      <c r="N101" s="86"/>
      <c r="O101" s="87"/>
    </row>
    <row r="102" spans="2:15" ht="19.5" thickBot="1" x14ac:dyDescent="0.35">
      <c r="B102" s="47"/>
      <c r="C102" s="79" t="s">
        <v>96</v>
      </c>
      <c r="E102" s="67"/>
      <c r="F102" s="67"/>
      <c r="G102" s="50"/>
      <c r="H102" s="86"/>
      <c r="I102" s="86"/>
      <c r="J102" s="87"/>
      <c r="K102" s="47" t="s">
        <v>95</v>
      </c>
      <c r="L102" s="48"/>
      <c r="M102" s="18"/>
      <c r="N102" s="86"/>
      <c r="O102" s="87"/>
    </row>
    <row r="103" spans="2:15" ht="19.5" thickBot="1" x14ac:dyDescent="0.35">
      <c r="B103" s="47">
        <v>2</v>
      </c>
      <c r="C103" s="20" t="s">
        <v>34</v>
      </c>
      <c r="E103" s="67"/>
      <c r="F103" s="67"/>
      <c r="G103" s="51"/>
      <c r="H103" s="88"/>
      <c r="I103" s="88"/>
      <c r="J103" s="89"/>
      <c r="K103" s="47" t="s">
        <v>97</v>
      </c>
      <c r="L103" s="50"/>
      <c r="M103" s="86"/>
      <c r="N103" s="87"/>
      <c r="O103" s="67"/>
    </row>
    <row r="104" spans="2:15" ht="19.5" thickBot="1" x14ac:dyDescent="0.35">
      <c r="B104" s="47"/>
      <c r="C104" s="20" t="s">
        <v>94</v>
      </c>
      <c r="E104" s="67"/>
      <c r="F104" s="67"/>
      <c r="G104" s="50"/>
      <c r="H104" s="86"/>
      <c r="I104" s="86"/>
      <c r="J104" s="86"/>
      <c r="K104" s="45"/>
      <c r="L104" s="86"/>
      <c r="M104" s="86"/>
      <c r="N104" s="86"/>
      <c r="O104" s="87"/>
    </row>
    <row r="105" spans="2:15" ht="19.5" thickBot="1" x14ac:dyDescent="0.35">
      <c r="B105" s="47"/>
      <c r="C105" s="79" t="s">
        <v>96</v>
      </c>
      <c r="E105" s="67"/>
      <c r="F105" s="67"/>
      <c r="G105" s="50"/>
      <c r="H105" s="86"/>
      <c r="I105" s="86"/>
      <c r="J105" s="87"/>
      <c r="K105" s="47" t="s">
        <v>95</v>
      </c>
      <c r="L105" s="48"/>
      <c r="M105" s="18"/>
      <c r="N105" s="86"/>
      <c r="O105" s="87"/>
    </row>
    <row r="106" spans="2:15" ht="19.5" thickBot="1" x14ac:dyDescent="0.35">
      <c r="B106" s="47">
        <v>3</v>
      </c>
      <c r="C106" s="20" t="s">
        <v>34</v>
      </c>
      <c r="E106" s="67"/>
      <c r="F106" s="67"/>
      <c r="G106" s="51"/>
      <c r="H106" s="88"/>
      <c r="I106" s="88"/>
      <c r="J106" s="89"/>
      <c r="K106" s="47" t="s">
        <v>97</v>
      </c>
      <c r="L106" s="50"/>
      <c r="M106" s="86"/>
      <c r="N106" s="87"/>
      <c r="O106" s="67"/>
    </row>
    <row r="107" spans="2:15" ht="19.5" thickBot="1" x14ac:dyDescent="0.35">
      <c r="C107" s="20" t="s">
        <v>94</v>
      </c>
      <c r="E107" s="67"/>
      <c r="F107" s="67"/>
      <c r="G107" s="50"/>
      <c r="H107" s="86"/>
      <c r="I107" s="86"/>
      <c r="J107" s="86"/>
      <c r="K107" s="45"/>
      <c r="L107" s="86"/>
      <c r="M107" s="86"/>
      <c r="N107" s="86"/>
      <c r="O107" s="87"/>
    </row>
    <row r="108" spans="2:15" ht="19.5" thickBot="1" x14ac:dyDescent="0.35">
      <c r="C108" s="79" t="s">
        <v>96</v>
      </c>
      <c r="E108" s="67"/>
      <c r="F108" s="67"/>
      <c r="G108" s="50"/>
      <c r="H108" s="86"/>
      <c r="I108" s="86"/>
      <c r="J108" s="87"/>
      <c r="K108" s="47" t="s">
        <v>95</v>
      </c>
      <c r="L108" s="48"/>
      <c r="M108" s="18"/>
      <c r="N108" s="86"/>
      <c r="O108" s="87"/>
    </row>
    <row r="109" spans="2:15" ht="18.75" x14ac:dyDescent="0.3">
      <c r="C109" s="79"/>
      <c r="E109" s="67"/>
      <c r="F109" s="67"/>
      <c r="G109" s="67"/>
      <c r="H109" s="67"/>
      <c r="I109" s="67"/>
      <c r="J109" s="67"/>
      <c r="K109" s="47"/>
      <c r="L109" s="79"/>
      <c r="M109" s="1"/>
      <c r="N109" s="67"/>
      <c r="O109" s="67"/>
    </row>
    <row r="110" spans="2:15" ht="18.75" x14ac:dyDescent="0.3">
      <c r="C110" s="79"/>
      <c r="E110" s="67"/>
      <c r="F110" s="67"/>
      <c r="G110" s="67"/>
      <c r="H110" s="67"/>
      <c r="I110" s="67"/>
      <c r="J110" s="67"/>
      <c r="K110" s="47"/>
      <c r="L110" s="79"/>
      <c r="M110" s="1"/>
      <c r="N110" s="54" t="s">
        <v>107</v>
      </c>
      <c r="O110" s="67"/>
    </row>
    <row r="111" spans="2:15" ht="19.5" thickBot="1" x14ac:dyDescent="0.35">
      <c r="C111" s="100" t="s">
        <v>98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 ht="19.5" thickBot="1" x14ac:dyDescent="0.35">
      <c r="B112" s="47">
        <v>1</v>
      </c>
      <c r="C112" s="20" t="s">
        <v>34</v>
      </c>
      <c r="E112" s="67"/>
      <c r="F112" s="67"/>
      <c r="G112" s="51"/>
      <c r="H112" s="88"/>
      <c r="I112" s="88"/>
      <c r="J112" s="89"/>
      <c r="K112" s="47" t="s">
        <v>97</v>
      </c>
      <c r="L112" s="50"/>
      <c r="M112" s="86"/>
      <c r="N112" s="87"/>
      <c r="O112" s="67"/>
    </row>
    <row r="113" spans="2:15" ht="19.5" thickBot="1" x14ac:dyDescent="0.35">
      <c r="C113" s="20" t="s">
        <v>94</v>
      </c>
      <c r="E113" s="67"/>
      <c r="F113" s="67"/>
      <c r="G113" s="50"/>
      <c r="H113" s="86"/>
      <c r="I113" s="86"/>
      <c r="J113" s="86"/>
      <c r="K113" s="45"/>
      <c r="L113" s="86"/>
      <c r="M113" s="86"/>
      <c r="N113" s="86"/>
      <c r="O113" s="87"/>
    </row>
    <row r="114" spans="2:15" ht="19.5" thickBot="1" x14ac:dyDescent="0.35">
      <c r="B114" s="47">
        <v>2</v>
      </c>
      <c r="C114" s="20" t="s">
        <v>34</v>
      </c>
      <c r="E114" s="67"/>
      <c r="F114" s="67"/>
      <c r="G114" s="51"/>
      <c r="H114" s="88"/>
      <c r="I114" s="88"/>
      <c r="J114" s="89"/>
      <c r="K114" s="47" t="s">
        <v>97</v>
      </c>
      <c r="L114" s="50"/>
      <c r="M114" s="86"/>
      <c r="N114" s="87"/>
      <c r="O114" s="67"/>
    </row>
    <row r="115" spans="2:15" ht="19.5" thickBot="1" x14ac:dyDescent="0.35">
      <c r="C115" s="20" t="s">
        <v>94</v>
      </c>
      <c r="E115" s="67"/>
      <c r="F115" s="67"/>
      <c r="G115" s="50"/>
      <c r="H115" s="86"/>
      <c r="I115" s="86"/>
      <c r="J115" s="86"/>
      <c r="K115" s="45"/>
      <c r="L115" s="86"/>
      <c r="M115" s="86"/>
      <c r="N115" s="86"/>
      <c r="O115" s="87"/>
    </row>
    <row r="116" spans="2:15" ht="19.5" thickBot="1" x14ac:dyDescent="0.35">
      <c r="C116" s="20"/>
      <c r="E116" s="67"/>
      <c r="F116" s="67"/>
      <c r="G116" s="67"/>
      <c r="H116" s="67"/>
      <c r="I116" s="67"/>
      <c r="J116" s="67"/>
      <c r="K116" s="68"/>
      <c r="L116" s="67"/>
      <c r="M116" s="67"/>
      <c r="N116" s="67"/>
      <c r="O116" s="67"/>
    </row>
    <row r="117" spans="2:15" ht="19.5" thickBot="1" x14ac:dyDescent="0.35">
      <c r="B117" s="46" t="s">
        <v>37</v>
      </c>
      <c r="C117" s="54" t="s">
        <v>100</v>
      </c>
      <c r="E117" s="67"/>
      <c r="F117" s="67"/>
      <c r="G117" s="67"/>
      <c r="H117" s="2"/>
      <c r="I117" s="50" t="s">
        <v>101</v>
      </c>
      <c r="J117" s="86"/>
      <c r="K117" s="45"/>
      <c r="L117" s="86"/>
      <c r="M117" s="86"/>
      <c r="N117" s="86"/>
      <c r="O117" s="87"/>
    </row>
    <row r="118" spans="2:15" ht="19.5" thickBot="1" x14ac:dyDescent="0.35">
      <c r="C118" s="20"/>
      <c r="E118" s="67"/>
      <c r="F118" s="67"/>
      <c r="G118" s="67"/>
      <c r="H118" s="67"/>
      <c r="I118" s="67"/>
      <c r="J118" s="67"/>
      <c r="K118" s="68"/>
      <c r="L118" s="67"/>
      <c r="M118" s="67"/>
      <c r="N118" s="67"/>
      <c r="O118" s="67"/>
    </row>
    <row r="119" spans="2:15" ht="19.5" thickBot="1" x14ac:dyDescent="0.35">
      <c r="B119" s="47">
        <v>1</v>
      </c>
      <c r="C119" s="20" t="s">
        <v>34</v>
      </c>
      <c r="E119" s="67"/>
      <c r="F119" s="67"/>
      <c r="G119" s="51"/>
      <c r="H119" s="88"/>
      <c r="I119" s="88"/>
      <c r="J119" s="89"/>
      <c r="K119" s="47" t="s">
        <v>97</v>
      </c>
      <c r="L119" s="50"/>
      <c r="M119" s="86"/>
      <c r="N119" s="87"/>
      <c r="O119" s="67"/>
    </row>
    <row r="120" spans="2:15" ht="19.5" thickBot="1" x14ac:dyDescent="0.35">
      <c r="B120" s="47"/>
      <c r="C120" s="20" t="s">
        <v>94</v>
      </c>
      <c r="E120" s="67"/>
      <c r="F120" s="67"/>
      <c r="G120" s="50"/>
      <c r="H120" s="86"/>
      <c r="I120" s="86"/>
      <c r="J120" s="86"/>
      <c r="K120" s="45"/>
      <c r="L120" s="86"/>
      <c r="M120" s="86"/>
      <c r="N120" s="86"/>
      <c r="O120" s="87"/>
    </row>
    <row r="121" spans="2:15" ht="19.5" thickBot="1" x14ac:dyDescent="0.35">
      <c r="B121" s="47"/>
      <c r="C121" s="79" t="s">
        <v>96</v>
      </c>
      <c r="E121" s="67"/>
      <c r="F121" s="67"/>
      <c r="G121" s="50"/>
      <c r="H121" s="86"/>
      <c r="I121" s="86"/>
      <c r="J121" s="87"/>
      <c r="K121" s="47" t="s">
        <v>95</v>
      </c>
      <c r="L121" s="48"/>
      <c r="M121" s="18"/>
      <c r="N121" s="86"/>
      <c r="O121" s="87"/>
    </row>
    <row r="122" spans="2:15" ht="19.5" thickBot="1" x14ac:dyDescent="0.35">
      <c r="B122" s="47">
        <v>2</v>
      </c>
      <c r="C122" s="20" t="s">
        <v>34</v>
      </c>
      <c r="E122" s="67"/>
      <c r="F122" s="67"/>
      <c r="G122" s="51"/>
      <c r="H122" s="88"/>
      <c r="I122" s="88"/>
      <c r="J122" s="89"/>
      <c r="K122" s="47" t="s">
        <v>97</v>
      </c>
      <c r="L122" s="50"/>
      <c r="M122" s="86"/>
      <c r="N122" s="87"/>
      <c r="O122" s="67"/>
    </row>
    <row r="123" spans="2:15" ht="19.5" thickBot="1" x14ac:dyDescent="0.35">
      <c r="B123" s="47"/>
      <c r="C123" s="20" t="s">
        <v>94</v>
      </c>
      <c r="E123" s="67"/>
      <c r="F123" s="67"/>
      <c r="G123" s="50"/>
      <c r="H123" s="86"/>
      <c r="I123" s="86"/>
      <c r="J123" s="86"/>
      <c r="K123" s="45"/>
      <c r="L123" s="86"/>
      <c r="M123" s="86"/>
      <c r="N123" s="86"/>
      <c r="O123" s="87"/>
    </row>
    <row r="124" spans="2:15" ht="19.5" thickBot="1" x14ac:dyDescent="0.35">
      <c r="B124" s="47"/>
      <c r="C124" s="79" t="s">
        <v>96</v>
      </c>
      <c r="E124" s="67"/>
      <c r="F124" s="67"/>
      <c r="G124" s="50"/>
      <c r="H124" s="86"/>
      <c r="I124" s="86"/>
      <c r="J124" s="87"/>
      <c r="K124" s="47" t="s">
        <v>95</v>
      </c>
      <c r="L124" s="48"/>
      <c r="M124" s="18"/>
      <c r="N124" s="86"/>
      <c r="O124" s="87"/>
    </row>
    <row r="125" spans="2:15" ht="19.5" thickBot="1" x14ac:dyDescent="0.35">
      <c r="B125" s="47">
        <v>3</v>
      </c>
      <c r="C125" s="20" t="s">
        <v>34</v>
      </c>
      <c r="E125" s="67"/>
      <c r="F125" s="67"/>
      <c r="G125" s="51"/>
      <c r="H125" s="88"/>
      <c r="I125" s="88"/>
      <c r="J125" s="89"/>
      <c r="K125" s="47" t="s">
        <v>97</v>
      </c>
      <c r="L125" s="50"/>
      <c r="M125" s="86"/>
      <c r="N125" s="87"/>
      <c r="O125" s="67"/>
    </row>
    <row r="126" spans="2:15" ht="19.5" thickBot="1" x14ac:dyDescent="0.35">
      <c r="C126" s="20" t="s">
        <v>94</v>
      </c>
      <c r="E126" s="67"/>
      <c r="F126" s="67"/>
      <c r="G126" s="50"/>
      <c r="H126" s="86"/>
      <c r="I126" s="86"/>
      <c r="J126" s="86"/>
      <c r="K126" s="45"/>
      <c r="L126" s="86"/>
      <c r="M126" s="86"/>
      <c r="N126" s="86"/>
      <c r="O126" s="87"/>
    </row>
    <row r="127" spans="2:15" ht="19.5" thickBot="1" x14ac:dyDescent="0.35">
      <c r="C127" s="79" t="s">
        <v>96</v>
      </c>
      <c r="E127" s="67"/>
      <c r="F127" s="67"/>
      <c r="G127" s="50"/>
      <c r="H127" s="86"/>
      <c r="I127" s="86"/>
      <c r="J127" s="87"/>
      <c r="K127" s="47" t="s">
        <v>95</v>
      </c>
      <c r="L127" s="48"/>
      <c r="M127" s="18"/>
      <c r="N127" s="86"/>
      <c r="O127" s="87"/>
    </row>
    <row r="128" spans="2:15" ht="19.5" thickBot="1" x14ac:dyDescent="0.35">
      <c r="C128" s="100" t="s">
        <v>98</v>
      </c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  <row r="129" spans="1:15" ht="19.5" thickBot="1" x14ac:dyDescent="0.35">
      <c r="B129" s="47">
        <v>1</v>
      </c>
      <c r="C129" s="20" t="s">
        <v>34</v>
      </c>
      <c r="E129" s="67"/>
      <c r="F129" s="67"/>
      <c r="G129" s="51"/>
      <c r="H129" s="88"/>
      <c r="I129" s="88"/>
      <c r="J129" s="89"/>
      <c r="K129" s="47" t="s">
        <v>97</v>
      </c>
      <c r="L129" s="50"/>
      <c r="M129" s="86"/>
      <c r="N129" s="87"/>
      <c r="O129" s="67"/>
    </row>
    <row r="130" spans="1:15" ht="19.5" thickBot="1" x14ac:dyDescent="0.35">
      <c r="C130" s="20" t="s">
        <v>94</v>
      </c>
      <c r="E130" s="67"/>
      <c r="F130" s="67"/>
      <c r="G130" s="50"/>
      <c r="H130" s="86"/>
      <c r="I130" s="86"/>
      <c r="J130" s="86"/>
      <c r="K130" s="45"/>
      <c r="L130" s="86"/>
      <c r="M130" s="86"/>
      <c r="N130" s="86"/>
      <c r="O130" s="87"/>
    </row>
    <row r="131" spans="1:15" ht="19.5" thickBot="1" x14ac:dyDescent="0.35">
      <c r="B131" s="47">
        <v>2</v>
      </c>
      <c r="C131" s="20" t="s">
        <v>34</v>
      </c>
      <c r="E131" s="67"/>
      <c r="F131" s="67"/>
      <c r="G131" s="51"/>
      <c r="H131" s="88"/>
      <c r="I131" s="88"/>
      <c r="J131" s="89"/>
      <c r="K131" s="47" t="s">
        <v>97</v>
      </c>
      <c r="L131" s="50"/>
      <c r="M131" s="86"/>
      <c r="N131" s="87"/>
      <c r="O131" s="67"/>
    </row>
    <row r="132" spans="1:15" ht="19.5" thickBot="1" x14ac:dyDescent="0.35">
      <c r="C132" s="20" t="s">
        <v>94</v>
      </c>
      <c r="E132" s="67"/>
      <c r="F132" s="67"/>
      <c r="G132" s="50"/>
      <c r="H132" s="86"/>
      <c r="I132" s="86"/>
      <c r="J132" s="86"/>
      <c r="K132" s="45"/>
      <c r="L132" s="86"/>
      <c r="M132" s="86"/>
      <c r="N132" s="86"/>
      <c r="O132" s="87"/>
    </row>
    <row r="134" spans="1:15" ht="18.75" x14ac:dyDescent="0.3">
      <c r="A134" s="94" t="s">
        <v>57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8.75" x14ac:dyDescent="0.3">
      <c r="A135" s="94" t="s">
        <v>58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7" spans="1:15" ht="16.5" customHeight="1" x14ac:dyDescent="0.3">
      <c r="C137" s="95" t="s">
        <v>111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1:15" ht="16.5" customHeight="1" x14ac:dyDescent="0.3">
      <c r="C138" s="95" t="s">
        <v>112</v>
      </c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1:15" ht="16.5" customHeight="1" x14ac:dyDescent="0.3">
      <c r="C139" s="95" t="s">
        <v>113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1:15" ht="16.5" customHeight="1" x14ac:dyDescent="0.3">
      <c r="C140" s="95" t="s">
        <v>114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1:1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8.75" x14ac:dyDescent="0.3">
      <c r="C142" s="36" t="s">
        <v>59</v>
      </c>
      <c r="D142" s="36"/>
      <c r="E142" s="36"/>
      <c r="F142" s="36"/>
      <c r="G142" s="36"/>
      <c r="H142" s="33"/>
      <c r="I142" s="33"/>
      <c r="J142" s="33"/>
      <c r="K142" s="23"/>
      <c r="L142" s="33"/>
      <c r="M142" s="33"/>
      <c r="N142" s="33"/>
      <c r="O142" s="33"/>
    </row>
    <row r="143" spans="1:15" ht="19.5" thickBot="1" x14ac:dyDescent="0.35">
      <c r="C143" s="33"/>
      <c r="D143" s="33"/>
      <c r="E143" s="33"/>
      <c r="F143" s="33"/>
      <c r="G143" s="33"/>
      <c r="H143" s="33"/>
      <c r="I143" s="33"/>
      <c r="J143" s="33"/>
      <c r="K143" s="23"/>
      <c r="L143" s="33"/>
      <c r="M143" s="33"/>
      <c r="N143" s="33"/>
      <c r="O143" s="33"/>
    </row>
    <row r="144" spans="1:15" ht="19.5" thickBot="1" x14ac:dyDescent="0.35">
      <c r="C144" s="33"/>
      <c r="D144" s="49"/>
      <c r="E144" s="20" t="s">
        <v>41</v>
      </c>
      <c r="F144" s="20"/>
      <c r="G144" s="33"/>
      <c r="H144" s="33"/>
      <c r="I144" s="33"/>
      <c r="J144" s="33"/>
      <c r="K144" s="23"/>
      <c r="L144" s="33"/>
      <c r="M144" s="33"/>
      <c r="N144" s="33"/>
      <c r="O144" s="33"/>
    </row>
    <row r="145" spans="1:15" ht="19.5" thickBot="1" x14ac:dyDescent="0.35">
      <c r="C145" s="33"/>
      <c r="D145" s="49"/>
      <c r="E145" s="20" t="s">
        <v>102</v>
      </c>
      <c r="F145" s="20"/>
      <c r="G145" s="33"/>
      <c r="H145" s="33"/>
      <c r="I145" s="33"/>
      <c r="J145" s="33"/>
      <c r="K145" s="23"/>
      <c r="L145" s="33"/>
      <c r="M145" s="33"/>
      <c r="N145" s="33"/>
      <c r="O145" s="33"/>
    </row>
    <row r="146" spans="1:15" ht="19.5" thickBot="1" x14ac:dyDescent="0.35">
      <c r="C146" s="33"/>
      <c r="D146" s="49"/>
      <c r="E146" s="20" t="s">
        <v>42</v>
      </c>
      <c r="F146" s="20"/>
      <c r="G146" s="33"/>
      <c r="H146" s="33"/>
      <c r="I146" s="33"/>
      <c r="J146" s="33"/>
      <c r="K146" s="23"/>
      <c r="L146" s="33"/>
      <c r="M146" s="33"/>
      <c r="N146" s="33"/>
      <c r="O146" s="33"/>
    </row>
    <row r="147" spans="1:15" ht="19.5" thickBot="1" x14ac:dyDescent="0.35">
      <c r="C147" s="33"/>
      <c r="D147" s="49"/>
      <c r="E147" s="20" t="s">
        <v>43</v>
      </c>
      <c r="F147" s="35"/>
      <c r="G147" s="34"/>
      <c r="H147" s="34"/>
      <c r="I147" s="34"/>
      <c r="J147" s="34"/>
      <c r="K147" s="23"/>
      <c r="L147" s="33"/>
      <c r="M147" s="33"/>
      <c r="N147" s="33"/>
      <c r="O147" s="33"/>
    </row>
    <row r="148" spans="1:15" ht="18.75" x14ac:dyDescent="0.3">
      <c r="C148" s="33"/>
      <c r="D148" s="33"/>
      <c r="E148" s="33"/>
      <c r="F148" s="33"/>
      <c r="G148" s="33"/>
      <c r="H148" s="33"/>
      <c r="I148" s="33"/>
      <c r="J148" s="33"/>
      <c r="K148" s="23"/>
      <c r="L148" s="33"/>
      <c r="M148" s="33"/>
      <c r="N148" s="33"/>
      <c r="O148" s="33"/>
    </row>
    <row r="149" spans="1:15" ht="19.5" thickBot="1" x14ac:dyDescent="0.35">
      <c r="C149" s="36" t="s">
        <v>44</v>
      </c>
      <c r="D149" s="36"/>
      <c r="E149" s="36"/>
      <c r="F149" s="36"/>
      <c r="G149" s="33"/>
      <c r="H149" s="35"/>
      <c r="I149" s="55"/>
      <c r="J149" s="55"/>
      <c r="K149" s="55"/>
      <c r="L149" s="55"/>
      <c r="M149" s="55"/>
      <c r="N149" s="55"/>
      <c r="O149" s="33"/>
    </row>
    <row r="150" spans="1:15" ht="18.75" x14ac:dyDescent="0.3">
      <c r="K150" s="23"/>
    </row>
    <row r="151" spans="1:15" ht="18.75" x14ac:dyDescent="0.3">
      <c r="A151" s="94" t="s">
        <v>68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ht="18.75" x14ac:dyDescent="0.3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1:15" ht="18.75" x14ac:dyDescent="0.3">
      <c r="A153" s="90"/>
      <c r="B153" s="90"/>
      <c r="C153" s="91" t="s">
        <v>105</v>
      </c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1:15" ht="18.75" x14ac:dyDescent="0.3">
      <c r="A154" s="90"/>
      <c r="B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1:15" ht="18.75" x14ac:dyDescent="0.3">
      <c r="A155" s="90"/>
      <c r="B155" s="90"/>
      <c r="C155" s="91" t="s">
        <v>103</v>
      </c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1:15" ht="18.75" x14ac:dyDescent="0.3">
      <c r="A156" s="90"/>
      <c r="B156" s="90"/>
      <c r="C156" s="91" t="s">
        <v>104</v>
      </c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1:15" ht="18.75" x14ac:dyDescent="0.3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1:15" ht="19.5" thickBot="1" x14ac:dyDescent="0.35">
      <c r="C158" s="55"/>
      <c r="D158" s="55"/>
      <c r="E158" s="55"/>
      <c r="F158" s="55"/>
      <c r="G158" s="55"/>
      <c r="H158" s="54"/>
      <c r="I158" s="54"/>
      <c r="J158" s="54"/>
      <c r="K158" s="56"/>
      <c r="L158" s="55"/>
      <c r="M158" s="54"/>
    </row>
    <row r="159" spans="1:15" ht="18.75" x14ac:dyDescent="0.3">
      <c r="C159" s="20" t="s">
        <v>66</v>
      </c>
      <c r="K159" s="20" t="s">
        <v>67</v>
      </c>
    </row>
    <row r="160" spans="1:15" ht="18.75" x14ac:dyDescent="0.3">
      <c r="K160" s="23"/>
      <c r="N160" s="54" t="s">
        <v>108</v>
      </c>
    </row>
    <row r="161" spans="1:15" ht="18.75" x14ac:dyDescent="0.3">
      <c r="A161" s="94" t="s">
        <v>69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ht="18.75" x14ac:dyDescent="0.3">
      <c r="A162" s="94" t="s">
        <v>60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4" spans="1:15" ht="18.75" x14ac:dyDescent="0.3">
      <c r="K164" s="20" t="s">
        <v>61</v>
      </c>
    </row>
    <row r="165" spans="1:15" ht="18.75" x14ac:dyDescent="0.3">
      <c r="K165" s="20" t="s">
        <v>30</v>
      </c>
    </row>
    <row r="166" spans="1:15" ht="18.75" x14ac:dyDescent="0.3">
      <c r="C166" s="93" t="s">
        <v>39</v>
      </c>
      <c r="D166" s="93"/>
      <c r="E166" s="93"/>
      <c r="F166" s="93"/>
      <c r="G166" s="93"/>
      <c r="K166" s="20" t="s">
        <v>40</v>
      </c>
    </row>
    <row r="167" spans="1:15" ht="18.75" x14ac:dyDescent="0.3">
      <c r="C167" s="93" t="s">
        <v>38</v>
      </c>
      <c r="D167" s="93"/>
      <c r="E167" s="93"/>
      <c r="F167" s="93"/>
      <c r="G167" s="93"/>
      <c r="K167" s="20" t="s">
        <v>35</v>
      </c>
    </row>
    <row r="169" spans="1:15" ht="17.25" x14ac:dyDescent="0.3">
      <c r="C169" s="25"/>
    </row>
    <row r="170" spans="1:15" ht="18.75" x14ac:dyDescent="0.3">
      <c r="C170" s="25"/>
      <c r="K170" s="23"/>
    </row>
  </sheetData>
  <mergeCells count="107">
    <mergeCell ref="M6:O6"/>
    <mergeCell ref="M5:O5"/>
    <mergeCell ref="D69:O69"/>
    <mergeCell ref="E70:O70"/>
    <mergeCell ref="E71:O71"/>
    <mergeCell ref="E72:O72"/>
    <mergeCell ref="D73:O73"/>
    <mergeCell ref="I45:K45"/>
    <mergeCell ref="L46:O46"/>
    <mergeCell ref="L47:O47"/>
    <mergeCell ref="D67:O67"/>
    <mergeCell ref="E48:H48"/>
    <mergeCell ref="E49:H49"/>
    <mergeCell ref="E46:H46"/>
    <mergeCell ref="E47:H47"/>
    <mergeCell ref="E54:H54"/>
    <mergeCell ref="I54:K54"/>
    <mergeCell ref="I43:K43"/>
    <mergeCell ref="I44:K44"/>
    <mergeCell ref="I46:K46"/>
    <mergeCell ref="I47:K47"/>
    <mergeCell ref="I48:K48"/>
    <mergeCell ref="I49:K49"/>
    <mergeCell ref="D43:H43"/>
    <mergeCell ref="I31:K31"/>
    <mergeCell ref="I34:K34"/>
    <mergeCell ref="E37:H37"/>
    <mergeCell ref="E38:H38"/>
    <mergeCell ref="D34:H34"/>
    <mergeCell ref="D32:O32"/>
    <mergeCell ref="D41:O41"/>
    <mergeCell ref="L37:O37"/>
    <mergeCell ref="L38:O38"/>
    <mergeCell ref="L39:O39"/>
    <mergeCell ref="L40:O40"/>
    <mergeCell ref="E30:H30"/>
    <mergeCell ref="E36:H36"/>
    <mergeCell ref="E40:H40"/>
    <mergeCell ref="I40:K40"/>
    <mergeCell ref="I35:K35"/>
    <mergeCell ref="E31:H31"/>
    <mergeCell ref="I37:K37"/>
    <mergeCell ref="I38:K38"/>
    <mergeCell ref="I39:K39"/>
    <mergeCell ref="E39:H39"/>
    <mergeCell ref="E35:H35"/>
    <mergeCell ref="I36:K36"/>
    <mergeCell ref="L30:O30"/>
    <mergeCell ref="L31:O31"/>
    <mergeCell ref="I30:K30"/>
    <mergeCell ref="C1:O1"/>
    <mergeCell ref="E26:H26"/>
    <mergeCell ref="E27:H27"/>
    <mergeCell ref="E28:H28"/>
    <mergeCell ref="E29:H29"/>
    <mergeCell ref="D25:H25"/>
    <mergeCell ref="I26:K26"/>
    <mergeCell ref="I25:K25"/>
    <mergeCell ref="I29:K29"/>
    <mergeCell ref="I28:K28"/>
    <mergeCell ref="E3:L3"/>
    <mergeCell ref="A10:O10"/>
    <mergeCell ref="A11:O11"/>
    <mergeCell ref="I27:K27"/>
    <mergeCell ref="L28:O28"/>
    <mergeCell ref="L29:O29"/>
    <mergeCell ref="A13:O13"/>
    <mergeCell ref="D15:O15"/>
    <mergeCell ref="E16:H16"/>
    <mergeCell ref="I16:K16"/>
    <mergeCell ref="E17:H17"/>
    <mergeCell ref="I17:K17"/>
    <mergeCell ref="D23:O23"/>
    <mergeCell ref="E44:H44"/>
    <mergeCell ref="E45:H45"/>
    <mergeCell ref="A161:O161"/>
    <mergeCell ref="A162:O162"/>
    <mergeCell ref="C138:O138"/>
    <mergeCell ref="C139:O139"/>
    <mergeCell ref="C140:O140"/>
    <mergeCell ref="D74:O74"/>
    <mergeCell ref="E55:H55"/>
    <mergeCell ref="I55:K55"/>
    <mergeCell ref="E56:H56"/>
    <mergeCell ref="D59:O59"/>
    <mergeCell ref="D60:O60"/>
    <mergeCell ref="D63:O63"/>
    <mergeCell ref="D64:O64"/>
    <mergeCell ref="L48:O48"/>
    <mergeCell ref="L49:O49"/>
    <mergeCell ref="C128:O128"/>
    <mergeCell ref="A95:O95"/>
    <mergeCell ref="A96:O96"/>
    <mergeCell ref="D50:O50"/>
    <mergeCell ref="D53:O53"/>
    <mergeCell ref="C167:G167"/>
    <mergeCell ref="A151:O151"/>
    <mergeCell ref="C166:G166"/>
    <mergeCell ref="A134:O134"/>
    <mergeCell ref="A135:O135"/>
    <mergeCell ref="C137:O137"/>
    <mergeCell ref="A77:O77"/>
    <mergeCell ref="A76:O76"/>
    <mergeCell ref="I79:J79"/>
    <mergeCell ref="K79:L79"/>
    <mergeCell ref="M79:O79"/>
    <mergeCell ref="C111:O111"/>
  </mergeCells>
  <pageMargins left="0.7" right="0.7" top="0.75" bottom="0.75" header="0.3" footer="0.3"/>
  <pageSetup scale="63" fitToHeight="3" orientation="portrait" r:id="rId1"/>
  <rowBreaks count="2" manualBreakCount="2">
    <brk id="51" max="14" man="1"/>
    <brk id="10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16" sqref="H16"/>
    </sheetView>
  </sheetViews>
  <sheetFormatPr defaultRowHeight="15" x14ac:dyDescent="0.25"/>
  <cols>
    <col min="1" max="2" width="3.7109375" customWidth="1"/>
    <col min="3" max="3" width="21.85546875" customWidth="1"/>
    <col min="5" max="5" width="3.7109375" customWidth="1"/>
  </cols>
  <sheetData>
    <row r="1" spans="1:5" ht="16.5" thickBot="1" x14ac:dyDescent="0.3">
      <c r="A1" s="146" t="s">
        <v>15</v>
      </c>
      <c r="B1" s="146"/>
      <c r="C1" s="146"/>
      <c r="D1" s="146"/>
      <c r="E1" s="146"/>
    </row>
    <row r="2" spans="1:5" ht="15.75" thickBot="1" x14ac:dyDescent="0.3">
      <c r="A2" s="5"/>
      <c r="B2" s="4" t="s">
        <v>14</v>
      </c>
      <c r="C2" s="14" t="s">
        <v>6</v>
      </c>
      <c r="D2" s="9" t="s">
        <v>13</v>
      </c>
      <c r="E2" s="5"/>
    </row>
    <row r="3" spans="1:5" ht="15.75" thickBot="1" x14ac:dyDescent="0.3">
      <c r="A3" s="5"/>
      <c r="B3" s="2"/>
      <c r="C3" s="12" t="s">
        <v>10</v>
      </c>
      <c r="D3" s="10" t="s">
        <v>12</v>
      </c>
      <c r="E3" s="5"/>
    </row>
    <row r="4" spans="1:5" ht="15.75" thickBot="1" x14ac:dyDescent="0.3">
      <c r="A4" s="5"/>
      <c r="B4" s="2"/>
      <c r="C4" s="11" t="s">
        <v>0</v>
      </c>
      <c r="D4" s="13">
        <f>((41.08*12)/24)*0.5</f>
        <v>10.27</v>
      </c>
      <c r="E4" s="5"/>
    </row>
    <row r="5" spans="1:5" ht="15.75" thickBot="1" x14ac:dyDescent="0.3">
      <c r="A5" s="5"/>
      <c r="B5" s="2"/>
      <c r="C5" s="11" t="s">
        <v>1</v>
      </c>
      <c r="D5" s="13">
        <f>((92.81*12)/24)-D4</f>
        <v>36.135000000000005</v>
      </c>
      <c r="E5" s="5"/>
    </row>
    <row r="6" spans="1:5" ht="15.75" thickBot="1" x14ac:dyDescent="0.3">
      <c r="A6" s="5"/>
      <c r="B6" s="2"/>
      <c r="C6" s="11" t="s">
        <v>2</v>
      </c>
      <c r="D6" s="13">
        <f>((88.11*12)/24)-D4</f>
        <v>33.784999999999997</v>
      </c>
      <c r="E6" s="5"/>
    </row>
    <row r="7" spans="1:5" ht="15.75" thickBot="1" x14ac:dyDescent="0.3">
      <c r="A7" s="5"/>
      <c r="B7" s="2"/>
      <c r="C7" s="11" t="s">
        <v>3</v>
      </c>
      <c r="D7" s="13">
        <f>((142.37*12)/24)-D4</f>
        <v>60.915000000000006</v>
      </c>
      <c r="E7" s="5"/>
    </row>
    <row r="8" spans="1:5" x14ac:dyDescent="0.25">
      <c r="A8" s="5"/>
      <c r="B8" s="5"/>
      <c r="C8" s="5"/>
      <c r="D8" s="5"/>
      <c r="E8" s="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sheetData>
    <row r="1" spans="1:5" ht="16.5" thickBot="1" x14ac:dyDescent="0.3">
      <c r="A1" s="146" t="s">
        <v>16</v>
      </c>
      <c r="B1" s="146"/>
      <c r="C1" s="146"/>
      <c r="D1" s="146"/>
      <c r="E1" s="146"/>
    </row>
    <row r="2" spans="1:5" ht="15.75" thickBot="1" x14ac:dyDescent="0.3">
      <c r="A2" s="5"/>
      <c r="B2" s="4" t="s">
        <v>14</v>
      </c>
      <c r="C2" s="14" t="s">
        <v>7</v>
      </c>
      <c r="D2" s="9" t="s">
        <v>13</v>
      </c>
      <c r="E2" s="5"/>
    </row>
    <row r="3" spans="1:5" ht="15.75" thickBot="1" x14ac:dyDescent="0.3">
      <c r="A3" s="5"/>
      <c r="B3" s="2"/>
      <c r="C3" s="12" t="s">
        <v>10</v>
      </c>
      <c r="D3" s="10" t="s">
        <v>12</v>
      </c>
      <c r="E3" s="5"/>
    </row>
    <row r="4" spans="1:5" ht="15.75" thickBot="1" x14ac:dyDescent="0.3">
      <c r="A4" s="5"/>
      <c r="B4" s="3"/>
      <c r="C4" s="11" t="s">
        <v>0</v>
      </c>
      <c r="D4" s="13">
        <f>((6.6*12)/24)*0.5</f>
        <v>1.6499999999999997</v>
      </c>
      <c r="E4" s="5"/>
    </row>
    <row r="5" spans="1:5" ht="15.75" thickBot="1" x14ac:dyDescent="0.3">
      <c r="A5" s="5"/>
      <c r="B5" s="3"/>
      <c r="C5" s="11" t="s">
        <v>1</v>
      </c>
      <c r="D5" s="13">
        <f>((13.21*12)/24)-D4</f>
        <v>4.955000000000001</v>
      </c>
      <c r="E5" s="5"/>
    </row>
    <row r="6" spans="1:5" ht="15.75" thickBot="1" x14ac:dyDescent="0.3">
      <c r="A6" s="5"/>
      <c r="B6" s="3"/>
      <c r="C6" s="11" t="s">
        <v>2</v>
      </c>
      <c r="D6" s="13">
        <f>((12.55*12)/24)-D4</f>
        <v>4.6250000000000018</v>
      </c>
      <c r="E6" s="5"/>
    </row>
    <row r="7" spans="1:5" ht="15.75" thickBot="1" x14ac:dyDescent="0.3">
      <c r="A7" s="5"/>
      <c r="B7" s="3"/>
      <c r="C7" s="11" t="s">
        <v>3</v>
      </c>
      <c r="D7" s="13">
        <f>((19.72*12)/24)-D4</f>
        <v>8.2099999999999991</v>
      </c>
      <c r="E7" s="5"/>
    </row>
    <row r="8" spans="1:5" x14ac:dyDescent="0.25">
      <c r="A8" s="5"/>
      <c r="B8" s="5"/>
      <c r="C8" s="5"/>
      <c r="D8" s="5"/>
      <c r="E8" s="5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M15" sqref="M15"/>
    </sheetView>
  </sheetViews>
  <sheetFormatPr defaultRowHeight="15" x14ac:dyDescent="0.25"/>
  <sheetData>
    <row r="1" spans="1:10" ht="16.5" thickBot="1" x14ac:dyDescent="0.3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 thickBot="1" x14ac:dyDescent="0.3">
      <c r="A2" s="5"/>
      <c r="B2" s="4" t="s">
        <v>14</v>
      </c>
      <c r="C2" s="15" t="s">
        <v>4</v>
      </c>
      <c r="D2" s="7"/>
      <c r="E2" s="4" t="s">
        <v>14</v>
      </c>
      <c r="F2" s="15" t="s">
        <v>6</v>
      </c>
      <c r="G2" s="7"/>
      <c r="H2" s="4" t="s">
        <v>14</v>
      </c>
      <c r="I2" s="15" t="s">
        <v>7</v>
      </c>
      <c r="J2" s="5"/>
    </row>
    <row r="3" spans="1:10" ht="15.75" thickBot="1" x14ac:dyDescent="0.3">
      <c r="A3" s="5"/>
      <c r="B3" s="2"/>
      <c r="C3" s="16" t="s">
        <v>5</v>
      </c>
      <c r="D3" s="7"/>
      <c r="E3" s="2"/>
      <c r="F3" s="12" t="s">
        <v>8</v>
      </c>
      <c r="G3" s="7"/>
      <c r="H3" s="2"/>
      <c r="I3" s="12" t="s">
        <v>9</v>
      </c>
      <c r="J3" s="5"/>
    </row>
    <row r="4" spans="1:10" ht="15.75" thickBot="1" x14ac:dyDescent="0.3">
      <c r="A4" s="5"/>
      <c r="B4" s="2"/>
      <c r="C4" s="11" t="s">
        <v>0</v>
      </c>
      <c r="D4" s="8"/>
      <c r="E4" s="3"/>
      <c r="F4" s="11" t="s">
        <v>0</v>
      </c>
      <c r="G4" s="7"/>
      <c r="H4" s="3"/>
      <c r="I4" s="11" t="s">
        <v>0</v>
      </c>
      <c r="J4" s="5"/>
    </row>
    <row r="5" spans="1:10" ht="15.75" thickBot="1" x14ac:dyDescent="0.3">
      <c r="A5" s="5"/>
      <c r="B5" s="2"/>
      <c r="C5" s="11" t="s">
        <v>1</v>
      </c>
      <c r="D5" s="8"/>
      <c r="E5" s="3"/>
      <c r="F5" s="11" t="s">
        <v>1</v>
      </c>
      <c r="G5" s="7"/>
      <c r="H5" s="3"/>
      <c r="I5" s="11" t="s">
        <v>1</v>
      </c>
      <c r="J5" s="5"/>
    </row>
    <row r="6" spans="1:10" ht="15.75" thickBot="1" x14ac:dyDescent="0.3">
      <c r="A6" s="5"/>
      <c r="B6" s="2"/>
      <c r="C6" s="11" t="s">
        <v>2</v>
      </c>
      <c r="D6" s="8"/>
      <c r="E6" s="3"/>
      <c r="F6" s="11" t="s">
        <v>2</v>
      </c>
      <c r="G6" s="7"/>
      <c r="H6" s="3"/>
      <c r="I6" s="11" t="s">
        <v>2</v>
      </c>
      <c r="J6" s="5"/>
    </row>
    <row r="7" spans="1:10" ht="15.75" thickBot="1" x14ac:dyDescent="0.3">
      <c r="A7" s="5"/>
      <c r="B7" s="2"/>
      <c r="C7" s="11" t="s">
        <v>3</v>
      </c>
      <c r="D7" s="8"/>
      <c r="E7" s="3"/>
      <c r="F7" s="11" t="s">
        <v>3</v>
      </c>
      <c r="G7" s="7"/>
      <c r="H7" s="2"/>
      <c r="I7" s="11" t="s">
        <v>3</v>
      </c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Rial Ellsworth</dc:creator>
  <cp:lastModifiedBy>CBAOFFICE</cp:lastModifiedBy>
  <cp:lastPrinted>2020-11-18T20:26:21Z</cp:lastPrinted>
  <dcterms:created xsi:type="dcterms:W3CDTF">2016-11-01T14:28:20Z</dcterms:created>
  <dcterms:modified xsi:type="dcterms:W3CDTF">2021-02-22T18:52:39Z</dcterms:modified>
</cp:coreProperties>
</file>